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607" documentId="8_{DA0BBC34-D2AF-4E98-9F65-4C072290AF39}" xr6:coauthVersionLast="47" xr6:coauthVersionMax="47" xr10:uidLastSave="{8DC30134-855A-4B4D-9C31-A41FE467A706}"/>
  <workbookProtection workbookAlgorithmName="SHA-512" workbookHashValue="yz7RNvfyLlOR+e3c9WK1hgnYMSjmPiB1lvmSiwn2Bon7HPlBBdyH5Y/Sms1Ji+Px3a1+VRRz5htprflchcj52A==" workbookSaltValue="qyfwc0N9aPUBB2e0B+8kQw==" workbookSpinCount="100000" lockStructure="1"/>
  <bookViews>
    <workbookView xWindow="-120" yWindow="-120" windowWidth="29040" windowHeight="15840" activeTab="1" xr2:uid="{00000000-000D-0000-FFFF-FFFF00000000}"/>
  </bookViews>
  <sheets>
    <sheet name="Útmutató" sheetId="2" r:id="rId1"/>
    <sheet name="RICS ESG tenancy check list" sheetId="1" r:id="rId2"/>
    <sheet name="ESG Score summary" sheetId="3" r:id="rId3"/>
  </sheets>
  <definedNames>
    <definedName name="_xlnm.Print_Area" localSheetId="1">'RICS ESG tenancy check list'!$A$1:$N$103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I74" i="1"/>
  <c r="I73" i="1"/>
  <c r="L61" i="1"/>
  <c r="L60" i="1"/>
  <c r="L59" i="1"/>
  <c r="L50" i="1"/>
  <c r="L49" i="1"/>
  <c r="L48" i="1"/>
  <c r="L33" i="1"/>
  <c r="L32" i="1"/>
  <c r="L31" i="1"/>
  <c r="L29" i="1"/>
  <c r="L28" i="1"/>
  <c r="L27" i="1"/>
  <c r="L24" i="1"/>
  <c r="L25" i="1"/>
  <c r="L23" i="1"/>
  <c r="A16" i="3"/>
  <c r="C6" i="3"/>
  <c r="D6" i="3" s="1"/>
  <c r="C15" i="3"/>
  <c r="D15" i="3" s="1"/>
  <c r="C14" i="3"/>
  <c r="D14" i="3" s="1"/>
  <c r="C12" i="3"/>
  <c r="D12" i="3" s="1"/>
  <c r="C13" i="3"/>
  <c r="D13" i="3" s="1"/>
  <c r="C11" i="3"/>
  <c r="D11" i="3" s="1"/>
  <c r="C10" i="3"/>
  <c r="D10" i="3" s="1"/>
  <c r="C9" i="3"/>
  <c r="D9" i="3" s="1"/>
  <c r="C8" i="3"/>
  <c r="D8" i="3" s="1"/>
  <c r="C7" i="3"/>
  <c r="D7" i="3" s="1"/>
  <c r="B15" i="3"/>
  <c r="B14" i="3"/>
  <c r="B13" i="3"/>
  <c r="B12" i="3"/>
  <c r="B11" i="3"/>
  <c r="B10" i="3"/>
  <c r="B9" i="3"/>
  <c r="B8" i="3"/>
  <c r="B7" i="3"/>
  <c r="C16" i="3" l="1"/>
  <c r="D16" i="3" s="1"/>
</calcChain>
</file>

<file path=xl/sharedStrings.xml><?xml version="1.0" encoding="utf-8"?>
<sst xmlns="http://schemas.openxmlformats.org/spreadsheetml/2006/main" count="150" uniqueCount="106">
  <si>
    <t xml:space="preserve">Irodaház neve: </t>
  </si>
  <si>
    <t>LEED</t>
  </si>
  <si>
    <t>BREEAM</t>
  </si>
  <si>
    <t>WELL</t>
  </si>
  <si>
    <t>ACCESS4YOU</t>
  </si>
  <si>
    <t>kWh</t>
  </si>
  <si>
    <t>villamosenergia</t>
  </si>
  <si>
    <t>gáz</t>
  </si>
  <si>
    <t>távhő</t>
  </si>
  <si>
    <t>víz</t>
  </si>
  <si>
    <t>m3</t>
  </si>
  <si>
    <t>GJ</t>
  </si>
  <si>
    <t>Mekkora százalékban származik megújuló forrásból a villamosenergia?</t>
  </si>
  <si>
    <t xml:space="preserve">Milyen megújuló forrásból származik a villamosenergia? </t>
  </si>
  <si>
    <t xml:space="preserve">Van-e közös területen öltöző az ingatlanban? </t>
  </si>
  <si>
    <t xml:space="preserve">Van-e közös területen zuhanyzó az ingatlanban? </t>
  </si>
  <si>
    <t>Van-e az épületnek zöld minősítése?</t>
  </si>
  <si>
    <t>keletkezett hulladék mértéke</t>
  </si>
  <si>
    <t>t</t>
  </si>
  <si>
    <t>Egységár</t>
  </si>
  <si>
    <t>Ft/kWh</t>
  </si>
  <si>
    <t>Ft/m3</t>
  </si>
  <si>
    <t>Ft/GJ</t>
  </si>
  <si>
    <t>Ft/t</t>
  </si>
  <si>
    <t>papír</t>
  </si>
  <si>
    <t>műanyag</t>
  </si>
  <si>
    <t>üveg</t>
  </si>
  <si>
    <t>komposztálható szerves hulladék</t>
  </si>
  <si>
    <t xml:space="preserve">Egyéb: </t>
  </si>
  <si>
    <t>Biciklitárolók száma az ingatlanban</t>
  </si>
  <si>
    <t xml:space="preserve">Közös használatú elektromos autó töltők száma </t>
  </si>
  <si>
    <t>Biciklitárolók száma / m2</t>
  </si>
  <si>
    <t>elektromos töltők száma / parkolóhelyek száma</t>
  </si>
  <si>
    <t>parkolóhelyek száma</t>
  </si>
  <si>
    <t>kWh/m2</t>
  </si>
  <si>
    <t>m3/m2</t>
  </si>
  <si>
    <t>GJ/m2</t>
  </si>
  <si>
    <t>t/m2</t>
  </si>
  <si>
    <t>Mekkora az épület energia felhasználása 
(közös területek vonatkozásában)</t>
  </si>
  <si>
    <t>Minősítési szint</t>
  </si>
  <si>
    <t>Minősítés érvényessége</t>
  </si>
  <si>
    <t>ENERGIA</t>
  </si>
  <si>
    <t>Rendelkezik az épület CO2 kibocsátás jelentéssel (CO2e)?</t>
  </si>
  <si>
    <t>Használ az épület megújuló energiaforrásokat?</t>
  </si>
  <si>
    <t>Van rendszeres energiaaudit az épületben?</t>
  </si>
  <si>
    <t>Van mérési rendszer a vízfelhasználásra?</t>
  </si>
  <si>
    <t>Rendelkezik az épület víztakarékos berendezésekkel?</t>
  </si>
  <si>
    <t>Újrahasznosítják a szürkevizet?</t>
  </si>
  <si>
    <t>Van irányelv a hulladék csökkentésére?</t>
  </si>
  <si>
    <t>Milyen a friss levegő aránya a szellőztetésben?</t>
  </si>
  <si>
    <t>Mekkora a természetes fény aránya az épületben?</t>
  </si>
  <si>
    <t>Van zöldtető vagy közösségi kert?</t>
  </si>
  <si>
    <t>Támogatja az épület a biológiai sokféleséget?</t>
  </si>
  <si>
    <t>Van program a dolgozók jóllétének támogatására?</t>
  </si>
  <si>
    <t>Részt vesz az épület vagy az üzemeltető helyi közösségi programokban?</t>
  </si>
  <si>
    <t>Van az épületre vonatkozó ESG stratégia?</t>
  </si>
  <si>
    <t>A beszállítók rendelkeznek fenntarthatósági tanúsítvánnyal?</t>
  </si>
  <si>
    <t>Az épület fel van készítve extrém időjárási eseményekre?</t>
  </si>
  <si>
    <t>Milyen az épület energetikai besorolása (EPC)?</t>
  </si>
  <si>
    <t>Levegőminőség és Beltéri Környezet</t>
  </si>
  <si>
    <t>Biológiai Sokféleség és Zöldfelületek</t>
  </si>
  <si>
    <t>Közlekedési és Mobilitási Megoldások</t>
  </si>
  <si>
    <t>Társadalmi Szempontok (Social)</t>
  </si>
  <si>
    <t>Kormányzás és Szabályozás (Governance)</t>
  </si>
  <si>
    <t>Kockázatkezelés és Ellenállóképesség</t>
  </si>
  <si>
    <t>VÍZGAZDÁLKODÁS</t>
  </si>
  <si>
    <t>Fogyasztási adatok</t>
  </si>
  <si>
    <t>HULLADÉKGAZDÁLKODÁS</t>
  </si>
  <si>
    <t>igen/nem</t>
  </si>
  <si>
    <t>Van az épületben hulladékhő visszanyerés?</t>
  </si>
  <si>
    <t xml:space="preserve">Van az épületben hőszivattyú? </t>
  </si>
  <si>
    <t xml:space="preserve">Van az épületben napelem? </t>
  </si>
  <si>
    <t>Van az épületben esővízgyűjtés?</t>
  </si>
  <si>
    <t>Van az épületben talajvízgyűjtés?</t>
  </si>
  <si>
    <t>Szelektív hulladékgyűjtés</t>
  </si>
  <si>
    <t>Mérik rendszeresen az épület levegőminőségét?</t>
  </si>
  <si>
    <t>visszaváltható palack gyűjtés</t>
  </si>
  <si>
    <t xml:space="preserve">Van közös területen ivóvíz nyerő hely? </t>
  </si>
  <si>
    <t xml:space="preserve">Van az éjszakai munkára szakaszolható gépészeti rendszer a házban? </t>
  </si>
  <si>
    <t xml:space="preserve">Van az épületben defibrillátor? </t>
  </si>
  <si>
    <t xml:space="preserve">Van rovar menhely/méhkaptár? </t>
  </si>
  <si>
    <t>Lehet-e a bérleményi hulladékot bérlőnként nyomon követni/mérni?</t>
  </si>
  <si>
    <t>Pontszám</t>
  </si>
  <si>
    <t>Zöld minősítés</t>
  </si>
  <si>
    <t>%</t>
  </si>
  <si>
    <t xml:space="preserve">Kitöltés ideje: </t>
  </si>
  <si>
    <t>A bevitt értékekből a rózsaszín cellák automatikusan számolnak</t>
  </si>
  <si>
    <t>A lista célja, hogy az adott ingatlanra vonatkozó ESG szempontrendszer alapján egy egységes, összehasonlítható szempontrendszer szerint eredményt nyerjünk ki.</t>
  </si>
  <si>
    <t xml:space="preserve">A szürke cellák közül az előre meghatározható értékekkel rendelkezőknél legördülő menüből választhatja ki az értéket, míg a számmezőt az ingatlanra vonatkozó számmal kell kitölteni. </t>
  </si>
  <si>
    <r>
      <t xml:space="preserve">Az egyéb cellák </t>
    </r>
    <r>
      <rPr>
        <u/>
        <sz val="11"/>
        <color theme="1"/>
        <rFont val="Aptos Narrow"/>
        <family val="2"/>
        <scheme val="minor"/>
      </rPr>
      <t xml:space="preserve">nem módosíthatóak </t>
    </r>
    <r>
      <rPr>
        <sz val="11"/>
        <color theme="1"/>
        <rFont val="Aptos Narrow"/>
        <family val="2"/>
        <scheme val="minor"/>
      </rPr>
      <t>annak érdekében, hogy a táblázat struktúrája és tartalma ne változzon</t>
    </r>
  </si>
  <si>
    <r>
      <t>Az '</t>
    </r>
    <r>
      <rPr>
        <b/>
        <sz val="11"/>
        <color theme="1"/>
        <rFont val="Aptos Narrow"/>
        <family val="2"/>
        <scheme val="minor"/>
      </rPr>
      <t>ESG Score summary</t>
    </r>
    <r>
      <rPr>
        <sz val="11"/>
        <color theme="1"/>
        <rFont val="Aptos Narrow"/>
        <family val="2"/>
        <scheme val="minor"/>
      </rPr>
      <t>' munkafüzet automatikusan kalkulál az 'RICS ESG tenancy check list' munkafüzeten bevitt értékekből</t>
    </r>
  </si>
  <si>
    <t>INGATLAN ALAPADATOK</t>
  </si>
  <si>
    <t>Az irodaház bérbeadható területe (m2)</t>
  </si>
  <si>
    <t>Típus</t>
  </si>
  <si>
    <t>Cím</t>
  </si>
  <si>
    <t>Építési év</t>
  </si>
  <si>
    <t>FITWEL - Built</t>
  </si>
  <si>
    <t>Érvényességi idő</t>
  </si>
  <si>
    <t xml:space="preserve">Kérjük minden szürke cella kitöltését. A sötét szürke cellák tartalmaznak legördülő válaszokat, amelyek közül a legmegfelelőbbet szükséges kiválasztani, míg a világos szürke mezők szabadszavasak.  </t>
  </si>
  <si>
    <t>A jövőbeni iparági visszajelzések miatt ezen ESG Kérdőív rendszeres frissítése tervezett.</t>
  </si>
  <si>
    <t xml:space="preserve">Az épületbern lévő napelem teljesítménye: </t>
  </si>
  <si>
    <t>Van-e az épületben megfelelő biztonsági rendszer, amely megvédi a dolgozókat és a lakókat (pl. tűzvédelem, evakuálási terv</t>
  </si>
  <si>
    <t>PROPERTY ESG Score összesítő</t>
  </si>
  <si>
    <t>ESG Property Check List</t>
  </si>
  <si>
    <t>Útmutató az RICS ESG Property Check List kitöltéséhez</t>
  </si>
  <si>
    <r>
      <t>Az '</t>
    </r>
    <r>
      <rPr>
        <b/>
        <sz val="11"/>
        <color theme="1"/>
        <rFont val="Aptos Narrow"/>
        <family val="2"/>
        <scheme val="minor"/>
      </rPr>
      <t>RICS ESG Property Check List</t>
    </r>
    <r>
      <rPr>
        <sz val="11"/>
        <color theme="1"/>
        <rFont val="Aptos Narrow"/>
        <family val="2"/>
        <scheme val="minor"/>
      </rPr>
      <t xml:space="preserve">' munkafüzeten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</si>
</sst>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&quot;Ft&quot;_-;\-* #,##0.00\ &quot;Ft&quot;_-;_-* &quot;-&quot;??\ &quot;Ft&quot;_-;_-@_-"/>
    <numFmt numFmtId="165" formatCode="_-* #,##0_-;\-* #,##0_-;_-* &quot;-&quot;??_-;_-@_-"/>
    <numFmt numFmtId="166" formatCode="yyyy/mm/dd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name val="Aptos"/>
      <family val="2"/>
    </font>
    <font>
      <b/>
      <sz val="11"/>
      <color theme="0"/>
      <name val="Aptos Narrow"/>
      <family val="2"/>
      <scheme val="minor"/>
    </font>
    <font>
      <sz val="12"/>
      <color theme="1"/>
      <name val="Aptos"/>
      <family val="2"/>
    </font>
    <font>
      <b/>
      <sz val="11"/>
      <color theme="8"/>
      <name val="Aptos Narrow"/>
      <family val="2"/>
      <scheme val="minor"/>
    </font>
    <font>
      <sz val="16"/>
      <color theme="8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rgb="FF4D3069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9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D306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rgb="FF4D3069"/>
      </left>
      <right/>
      <top/>
      <bottom/>
      <diagonal/>
    </border>
    <border>
      <left/>
      <right style="medium">
        <color rgb="FF4D3069"/>
      </right>
      <top/>
      <bottom/>
      <diagonal/>
    </border>
    <border>
      <left style="medium">
        <color rgb="FF4D3069"/>
      </left>
      <right/>
      <top style="medium">
        <color rgb="FF4D3069"/>
      </top>
      <bottom/>
      <diagonal/>
    </border>
    <border>
      <left/>
      <right/>
      <top style="medium">
        <color rgb="FF4D3069"/>
      </top>
      <bottom/>
      <diagonal/>
    </border>
    <border>
      <left/>
      <right style="medium">
        <color rgb="FF4D3069"/>
      </right>
      <top style="medium">
        <color rgb="FF4D3069"/>
      </top>
      <bottom/>
      <diagonal/>
    </border>
    <border>
      <left style="medium">
        <color rgb="FF4D3069"/>
      </left>
      <right/>
      <top/>
      <bottom style="medium">
        <color rgb="FF4D3069"/>
      </bottom>
      <diagonal/>
    </border>
    <border>
      <left/>
      <right/>
      <top/>
      <bottom style="medium">
        <color rgb="FF4D3069"/>
      </bottom>
      <diagonal/>
    </border>
    <border>
      <left/>
      <right style="medium">
        <color rgb="FF4D3069"/>
      </right>
      <top/>
      <bottom style="medium">
        <color rgb="FF4D306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165" fontId="4" fillId="0" borderId="0" xfId="1" applyNumberFormat="1" applyFont="1" applyFill="1" applyBorder="1"/>
    <xf numFmtId="43" fontId="4" fillId="0" borderId="0" xfId="1" applyFont="1" applyFill="1" applyBorder="1"/>
    <xf numFmtId="165" fontId="4" fillId="0" borderId="0" xfId="0" applyNumberFormat="1" applyFont="1"/>
    <xf numFmtId="0" fontId="6" fillId="0" borderId="0" xfId="0" applyFont="1" applyAlignment="1">
      <alignment vertical="center"/>
    </xf>
    <xf numFmtId="0" fontId="4" fillId="3" borderId="1" xfId="0" applyFont="1" applyFill="1" applyBorder="1"/>
    <xf numFmtId="0" fontId="6" fillId="0" borderId="0" xfId="0" applyFont="1" applyAlignment="1">
      <alignment horizontal="left" vertical="center" indent="1"/>
    </xf>
    <xf numFmtId="0" fontId="7" fillId="4" borderId="0" xfId="0" applyFont="1" applyFill="1" applyAlignment="1">
      <alignment wrapText="1"/>
    </xf>
    <xf numFmtId="0" fontId="8" fillId="0" borderId="0" xfId="0" applyFont="1" applyAlignment="1">
      <alignment vertical="center"/>
    </xf>
    <xf numFmtId="9" fontId="0" fillId="0" borderId="0" xfId="2" applyFont="1"/>
    <xf numFmtId="0" fontId="9" fillId="0" borderId="0" xfId="0" applyFont="1"/>
    <xf numFmtId="9" fontId="9" fillId="0" borderId="0" xfId="2" applyFont="1"/>
    <xf numFmtId="0" fontId="7" fillId="4" borderId="3" xfId="0" applyFont="1" applyFill="1" applyBorder="1" applyAlignment="1">
      <alignment wrapText="1"/>
    </xf>
    <xf numFmtId="0" fontId="0" fillId="0" borderId="3" xfId="0" applyBorder="1"/>
    <xf numFmtId="9" fontId="0" fillId="0" borderId="3" xfId="2" applyFont="1" applyBorder="1"/>
    <xf numFmtId="0" fontId="11" fillId="0" borderId="0" xfId="0" applyFont="1"/>
    <xf numFmtId="0" fontId="4" fillId="2" borderId="1" xfId="0" applyFont="1" applyFill="1" applyBorder="1" applyProtection="1">
      <protection locked="0"/>
    </xf>
    <xf numFmtId="165" fontId="4" fillId="2" borderId="1" xfId="1" applyNumberFormat="1" applyFont="1" applyFill="1" applyBorder="1" applyProtection="1">
      <protection locked="0"/>
    </xf>
    <xf numFmtId="43" fontId="4" fillId="2" borderId="1" xfId="1" applyFont="1" applyFill="1" applyBorder="1" applyProtection="1">
      <protection locked="0"/>
    </xf>
    <xf numFmtId="0" fontId="0" fillId="0" borderId="0" xfId="0" applyAlignment="1">
      <alignment wrapText="1"/>
    </xf>
    <xf numFmtId="0" fontId="12" fillId="0" borderId="0" xfId="0" applyFont="1" applyAlignment="1">
      <alignment horizontal="center" wrapText="1"/>
    </xf>
    <xf numFmtId="0" fontId="16" fillId="6" borderId="0" xfId="0" applyFont="1" applyFill="1"/>
    <xf numFmtId="0" fontId="16" fillId="6" borderId="5" xfId="0" applyFont="1" applyFill="1" applyBorder="1"/>
    <xf numFmtId="0" fontId="17" fillId="7" borderId="0" xfId="0" applyFont="1" applyFill="1"/>
    <xf numFmtId="0" fontId="16" fillId="6" borderId="7" xfId="0" applyFont="1" applyFill="1" applyBorder="1"/>
    <xf numFmtId="0" fontId="16" fillId="6" borderId="8" xfId="0" applyFont="1" applyFill="1" applyBorder="1"/>
    <xf numFmtId="0" fontId="16" fillId="6" borderId="9" xfId="0" applyFont="1" applyFill="1" applyBorder="1"/>
    <xf numFmtId="0" fontId="16" fillId="6" borderId="6" xfId="0" applyFont="1" applyFill="1" applyBorder="1"/>
    <xf numFmtId="0" fontId="16" fillId="6" borderId="10" xfId="0" applyFont="1" applyFill="1" applyBorder="1"/>
    <xf numFmtId="0" fontId="16" fillId="6" borderId="11" xfId="0" applyFont="1" applyFill="1" applyBorder="1"/>
    <xf numFmtId="0" fontId="16" fillId="6" borderId="12" xfId="0" applyFont="1" applyFill="1" applyBorder="1"/>
    <xf numFmtId="0" fontId="4" fillId="0" borderId="13" xfId="0" applyFont="1" applyBorder="1" applyProtection="1">
      <protection locked="0"/>
    </xf>
    <xf numFmtId="0" fontId="4" fillId="8" borderId="1" xfId="0" applyFont="1" applyFill="1" applyBorder="1" applyProtection="1">
      <protection locked="0"/>
    </xf>
    <xf numFmtId="0" fontId="4" fillId="8" borderId="18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164" fontId="4" fillId="0" borderId="2" xfId="3" applyFont="1" applyFill="1" applyBorder="1" applyAlignment="1"/>
    <xf numFmtId="164" fontId="4" fillId="0" borderId="0" xfId="3" applyFont="1" applyFill="1" applyAlignment="1"/>
    <xf numFmtId="0" fontId="16" fillId="6" borderId="0" xfId="0" applyFont="1" applyFill="1" applyAlignment="1">
      <alignment horizontal="left" wrapText="1"/>
    </xf>
    <xf numFmtId="0" fontId="16" fillId="6" borderId="8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7" fillId="7" borderId="0" xfId="0" applyFont="1" applyFill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6" fillId="6" borderId="11" xfId="0" applyFont="1" applyFill="1" applyBorder="1" applyAlignment="1">
      <alignment horizontal="left" wrapText="1"/>
    </xf>
    <xf numFmtId="0" fontId="15" fillId="6" borderId="0" xfId="0" applyFont="1" applyFill="1" applyAlignment="1">
      <alignment horizontal="left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165" fontId="4" fillId="8" borderId="18" xfId="1" applyNumberFormat="1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 applyProtection="1">
      <alignment horizontal="left"/>
      <protection locked="0"/>
    </xf>
    <xf numFmtId="10" fontId="4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8" borderId="15" xfId="0" applyFont="1" applyFill="1" applyBorder="1" applyAlignment="1" applyProtection="1">
      <alignment horizontal="left"/>
      <protection locked="0"/>
    </xf>
    <xf numFmtId="0" fontId="4" fillId="8" borderId="16" xfId="0" applyFont="1" applyFill="1" applyBorder="1" applyAlignment="1" applyProtection="1">
      <alignment horizontal="left"/>
      <protection locked="0"/>
    </xf>
    <xf numFmtId="166" fontId="4" fillId="2" borderId="18" xfId="0" applyNumberFormat="1" applyFont="1" applyFill="1" applyBorder="1" applyAlignment="1" applyProtection="1">
      <alignment horizontal="center"/>
      <protection locked="0"/>
    </xf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5" borderId="1" xfId="0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4" fillId="8" borderId="1" xfId="1" applyNumberFormat="1" applyFont="1" applyFill="1" applyBorder="1" applyAlignment="1" applyProtection="1">
      <alignment horizontal="center"/>
      <protection locked="0"/>
    </xf>
    <xf numFmtId="165" fontId="4" fillId="8" borderId="1" xfId="1" applyNumberFormat="1" applyFont="1" applyFill="1" applyBorder="1" applyAlignment="1" applyProtection="1">
      <alignment horizontal="center"/>
      <protection locked="0"/>
    </xf>
    <xf numFmtId="166" fontId="4" fillId="8" borderId="19" xfId="1" applyNumberFormat="1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left"/>
      <protection locked="0"/>
    </xf>
    <xf numFmtId="0" fontId="4" fillId="2" borderId="16" xfId="0" applyFont="1" applyFill="1" applyBorder="1" applyAlignment="1" applyProtection="1">
      <alignment horizontal="left"/>
      <protection locked="0"/>
    </xf>
    <xf numFmtId="0" fontId="4" fillId="2" borderId="17" xfId="0" applyFont="1" applyFill="1" applyBorder="1" applyAlignment="1" applyProtection="1">
      <alignment horizontal="left"/>
      <protection locked="0"/>
    </xf>
    <xf numFmtId="165" fontId="4" fillId="8" borderId="19" xfId="1" applyNumberFormat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293791</xdr:colOff>
      <xdr:row>2</xdr:row>
      <xdr:rowOff>58758</xdr:rowOff>
    </xdr:from>
    <xdr:to>
      <xdr:col>4</xdr:col>
      <xdr:colOff>130120</xdr:colOff>
      <xdr:row>11</xdr:row>
      <xdr:rowOff>52247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B9D20DBA-9222-94EB-6061-E5BD665F1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4177" y="448417"/>
          <a:ext cx="1654738" cy="2097648"/>
        </a:xfrm>
        <a:prstGeom prst="rect">
          <a:avLst/>
        </a:prstGeom>
      </xdr:spPr>
    </xdr:pic>
    <xdr:clientData/>
  </xdr:twoCellAnchor>
  <xdr:twoCellAnchor editAs="oneCell">
    <xdr:from>
      <xdr:col>1</xdr:col>
      <xdr:colOff>115660</xdr:colOff>
      <xdr:row>12</xdr:row>
      <xdr:rowOff>61233</xdr:rowOff>
    </xdr:from>
    <xdr:to>
      <xdr:col>4</xdr:col>
      <xdr:colOff>498330</xdr:colOff>
      <xdr:row>17</xdr:row>
      <xdr:rowOff>108998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D8E8FF2-5C51-2F29-F626-8E394AF6D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2231" y="2551340"/>
          <a:ext cx="2219635" cy="1000265"/>
        </a:xfrm>
        <a:prstGeom prst="rect">
          <a:avLst/>
        </a:prstGeom>
      </xdr:spPr>
    </xdr:pic>
    <xdr:clientData/>
  </xdr:twoCellAnchor>
  <xdr:twoCellAnchor>
    <xdr:from>
      <xdr:col>0</xdr:col>
      <xdr:colOff>6776357</xdr:colOff>
      <xdr:row>7</xdr:row>
      <xdr:rowOff>337851</xdr:rowOff>
    </xdr:from>
    <xdr:to>
      <xdr:col>1</xdr:col>
      <xdr:colOff>293791</xdr:colOff>
      <xdr:row>7</xdr:row>
      <xdr:rowOff>337851</xdr:rowOff>
    </xdr:to>
    <xdr:cxnSp macro="">
      <xdr:nvCxnSpPr>
        <xdr:cNvPr id="5" name="Egyenes összekötő nyíllal 4">
          <a:extLst>
            <a:ext uri="{FF2B5EF4-FFF2-40B4-BE49-F238E27FC236}">
              <a16:creationId xmlns:a16="http://schemas.microsoft.com/office/drawing/2014/main" id="{A02B8F40-0C4A-58D2-6109-9C239B515B66}"/>
            </a:ext>
          </a:extLst>
        </xdr:cNvPr>
        <xdr:cNvCxnSpPr>
          <a:endCxn id="2" idx="1"/>
        </xdr:cNvCxnSpPr>
      </xdr:nvCxnSpPr>
      <xdr:spPr>
        <a:xfrm flipV="1">
          <a:off x="6776357" y="1688669"/>
          <a:ext cx="145782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3850822</xdr:colOff>
      <xdr:row>13</xdr:row>
      <xdr:rowOff>61087</xdr:rowOff>
    </xdr:from>
    <xdr:to>
      <xdr:col>0</xdr:col>
      <xdr:colOff>7837714</xdr:colOff>
      <xdr:row>14</xdr:row>
      <xdr:rowOff>88447</xdr:rowOff>
    </xdr:to>
    <xdr:cxnSp macro="">
      <xdr:nvCxnSpPr>
        <xdr:cNvPr id="6" name="Egyenes összekötő nyíllal 5">
          <a:extLst>
            <a:ext uri="{FF2B5EF4-FFF2-40B4-BE49-F238E27FC236}">
              <a16:creationId xmlns:a16="http://schemas.microsoft.com/office/drawing/2014/main" id="{D50DBABF-C61F-4BA5-8871-69C335AE5B18}"/>
            </a:ext>
          </a:extLst>
        </xdr:cNvPr>
        <xdr:cNvCxnSpPr/>
      </xdr:nvCxnSpPr>
      <xdr:spPr>
        <a:xfrm>
          <a:off x="3850822" y="2741694"/>
          <a:ext cx="3986892" cy="21786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142875</xdr:colOff>
      <xdr:row>0</xdr:row>
      <xdr:rowOff>108857</xdr:rowOff>
    </xdr:from>
    <xdr:to>
      <xdr:col>0</xdr:col>
      <xdr:colOff>1200150</xdr:colOff>
      <xdr:row>2</xdr:row>
      <xdr:rowOff>102053</xdr:rowOff>
    </xdr:to>
    <xdr:pic>
      <xdr:nvPicPr>
        <xdr:cNvPr id="8" name="Kép 7" descr="rics-logo">
          <a:extLst>
            <a:ext uri="{FF2B5EF4-FFF2-40B4-BE49-F238E27FC236}">
              <a16:creationId xmlns:a16="http://schemas.microsoft.com/office/drawing/2014/main" id="{3C83F304-A8D1-4E58-B93B-71B37BBF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8857"/>
          <a:ext cx="10572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1009650</xdr:colOff>
      <xdr:row>2</xdr:row>
      <xdr:rowOff>85725</xdr:rowOff>
    </xdr:from>
    <xdr:to>
      <xdr:col>12</xdr:col>
      <xdr:colOff>416052</xdr:colOff>
      <xdr:row>2</xdr:row>
      <xdr:rowOff>819190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E084404-4B62-489C-AB05-97692CB1F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428625"/>
          <a:ext cx="2016252" cy="733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598714</xdr:colOff>
      <xdr:row>0</xdr:row>
      <xdr:rowOff>88447</xdr:rowOff>
    </xdr:from>
    <xdr:to>
      <xdr:col>6</xdr:col>
      <xdr:colOff>431346</xdr:colOff>
      <xdr:row>2</xdr:row>
      <xdr:rowOff>88447</xdr:rowOff>
    </xdr:to>
    <xdr:pic>
      <xdr:nvPicPr>
        <xdr:cNvPr id="2" name="Kép 1" descr="rics-logo">
          <a:extLst>
            <a:ext uri="{FF2B5EF4-FFF2-40B4-BE49-F238E27FC236}">
              <a16:creationId xmlns:a16="http://schemas.microsoft.com/office/drawing/2014/main" id="{EEED9A6D-761B-4031-951D-1BC3715D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839" y="88447"/>
          <a:ext cx="10572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3935-0A51-48C1-BFF2-E5B6DAC4240F}">
  <sheetPr>
    <pageSetUpPr fitToPage="1"/>
  </sheetPr>
  <dimension ref="A1:A25"/>
  <sheetViews>
    <sheetView zoomScale="110" zoomScaleNormal="110" workbookViewId="0">
      <selection activeCell="A8" sqref="A8"/>
    </sheetView>
  </sheetViews>
  <sheetFormatPr defaultRowHeight="15" x14ac:dyDescent="0.25"/>
  <cols>
    <col min="1" max="1" width="119.140625" customWidth="1"/>
  </cols>
  <sheetData>
    <row r="1" spans="1:1" ht="15.75" x14ac:dyDescent="0.25">
      <c r="A1" s="11"/>
    </row>
    <row r="4" spans="1:1" ht="15.75" x14ac:dyDescent="0.25">
      <c r="A4" s="23" t="s">
        <v>104</v>
      </c>
    </row>
    <row r="5" spans="1:1" x14ac:dyDescent="0.25">
      <c r="A5" s="22"/>
    </row>
    <row r="6" spans="1:1" x14ac:dyDescent="0.25">
      <c r="A6" s="22"/>
    </row>
    <row r="7" spans="1:1" x14ac:dyDescent="0.25">
      <c r="A7" s="22" t="s">
        <v>105</v>
      </c>
    </row>
    <row r="8" spans="1:1" ht="30" x14ac:dyDescent="0.25">
      <c r="A8" s="22" t="s">
        <v>98</v>
      </c>
    </row>
    <row r="9" spans="1:1" ht="30" x14ac:dyDescent="0.25">
      <c r="A9" s="22" t="s">
        <v>88</v>
      </c>
    </row>
    <row r="14" spans="1:1" x14ac:dyDescent="0.25">
      <c r="A14" s="22" t="s">
        <v>86</v>
      </c>
    </row>
    <row r="17" spans="1:1" x14ac:dyDescent="0.25">
      <c r="A17" s="22" t="s">
        <v>89</v>
      </c>
    </row>
    <row r="18" spans="1:1" x14ac:dyDescent="0.25">
      <c r="A18" s="22"/>
    </row>
    <row r="19" spans="1:1" x14ac:dyDescent="0.25">
      <c r="A19" s="22" t="s">
        <v>90</v>
      </c>
    </row>
    <row r="20" spans="1:1" x14ac:dyDescent="0.25">
      <c r="A20" s="22"/>
    </row>
    <row r="21" spans="1:1" ht="30" x14ac:dyDescent="0.25">
      <c r="A21" s="22" t="s">
        <v>87</v>
      </c>
    </row>
    <row r="25" spans="1:1" x14ac:dyDescent="0.25">
      <c r="A25" t="s">
        <v>99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sheetPr>
    <pageSetUpPr fitToPage="1"/>
  </sheetPr>
  <dimension ref="B1:N102"/>
  <sheetViews>
    <sheetView tabSelected="1" zoomScaleNormal="100" zoomScaleSheetLayoutView="100" workbookViewId="0">
      <pane xSplit="3" ySplit="11" topLeftCell="D84" activePane="bottomRight" state="frozen"/>
      <selection pane="topRight" activeCell="B1" sqref="B1"/>
      <selection pane="bottomLeft" activeCell="A5" sqref="A5"/>
      <selection pane="bottomRight" activeCell="U93" sqref="U93"/>
    </sheetView>
  </sheetViews>
  <sheetFormatPr defaultColWidth="8.85546875" defaultRowHeight="15" x14ac:dyDescent="0.25"/>
  <cols>
    <col min="1" max="2" width="3" style="2" customWidth="1"/>
    <col min="3" max="3" width="56.140625" style="42" customWidth="1"/>
    <col min="4" max="4" width="5" style="2" bestFit="1" customWidth="1"/>
    <col min="5" max="5" width="12.42578125" style="2" customWidth="1"/>
    <col min="6" max="6" width="4.85546875" style="2" bestFit="1" customWidth="1"/>
    <col min="7" max="7" width="2.28515625" style="2" customWidth="1"/>
    <col min="8" max="8" width="8.140625" style="2" customWidth="1"/>
    <col min="9" max="9" width="14.7109375" style="2" customWidth="1"/>
    <col min="10" max="10" width="9.140625" style="2" customWidth="1"/>
    <col min="11" max="11" width="1.42578125" style="2" customWidth="1"/>
    <col min="12" max="12" width="13.42578125" style="2" bestFit="1" customWidth="1"/>
    <col min="13" max="13" width="8.28515625" style="2" bestFit="1" customWidth="1"/>
    <col min="14" max="14" width="3.28515625" style="2" customWidth="1"/>
    <col min="15" max="16384" width="8.85546875" style="2"/>
  </cols>
  <sheetData>
    <row r="1" spans="2:14" s="24" customFormat="1" thickBot="1" x14ac:dyDescent="0.25">
      <c r="C1" s="40"/>
    </row>
    <row r="2" spans="2:14" s="24" customFormat="1" ht="12.6" customHeight="1" x14ac:dyDescent="0.2">
      <c r="B2" s="27"/>
      <c r="C2" s="41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2:14" ht="81" customHeight="1" x14ac:dyDescent="0.25">
      <c r="B3" s="25"/>
      <c r="C3" s="53" t="s">
        <v>103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30"/>
    </row>
    <row r="4" spans="2:14" x14ac:dyDescent="0.25">
      <c r="B4" s="25"/>
      <c r="N4" s="30"/>
    </row>
    <row r="5" spans="2:14" s="24" customFormat="1" x14ac:dyDescent="0.25">
      <c r="B5" s="25"/>
      <c r="C5" s="43" t="s">
        <v>91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30"/>
    </row>
    <row r="6" spans="2:14" s="24" customFormat="1" x14ac:dyDescent="0.25">
      <c r="B6" s="25"/>
      <c r="C6" s="43"/>
      <c r="D6" s="26"/>
      <c r="E6" s="26"/>
      <c r="F6" s="26"/>
      <c r="G6" s="26"/>
      <c r="H6" s="26"/>
      <c r="I6" s="26"/>
      <c r="J6" s="26"/>
      <c r="K6" s="26"/>
      <c r="L6" s="26"/>
      <c r="M6" s="26"/>
      <c r="N6" s="30"/>
    </row>
    <row r="7" spans="2:14" x14ac:dyDescent="0.25">
      <c r="B7" s="25"/>
      <c r="C7" s="44" t="s">
        <v>0</v>
      </c>
      <c r="D7" s="34"/>
      <c r="E7" s="54"/>
      <c r="F7" s="54"/>
      <c r="G7" s="54"/>
      <c r="H7" s="54"/>
      <c r="I7" s="54"/>
      <c r="J7" s="54"/>
      <c r="K7" s="54"/>
      <c r="L7" s="54"/>
      <c r="M7" s="54"/>
      <c r="N7" s="30"/>
    </row>
    <row r="8" spans="2:14" x14ac:dyDescent="0.25">
      <c r="B8" s="25"/>
      <c r="C8" s="45" t="s">
        <v>94</v>
      </c>
      <c r="D8" s="34"/>
      <c r="E8" s="54"/>
      <c r="F8" s="54"/>
      <c r="G8" s="54"/>
      <c r="H8" s="54"/>
      <c r="I8" s="54"/>
      <c r="J8" s="54"/>
      <c r="K8" s="54"/>
      <c r="L8" s="54"/>
      <c r="M8" s="54"/>
      <c r="N8" s="30"/>
    </row>
    <row r="9" spans="2:14" x14ac:dyDescent="0.25">
      <c r="B9" s="25"/>
      <c r="C9" s="45" t="s">
        <v>95</v>
      </c>
      <c r="D9" s="34"/>
      <c r="E9" s="55"/>
      <c r="F9" s="56"/>
      <c r="G9" s="56"/>
      <c r="H9" s="57"/>
      <c r="I9" s="37" t="s">
        <v>85</v>
      </c>
      <c r="J9" s="55"/>
      <c r="K9" s="56"/>
      <c r="L9" s="56"/>
      <c r="M9" s="57"/>
      <c r="N9" s="30"/>
    </row>
    <row r="10" spans="2:14" x14ac:dyDescent="0.25">
      <c r="B10" s="25"/>
      <c r="C10" s="45" t="s">
        <v>92</v>
      </c>
      <c r="D10" s="34"/>
      <c r="E10" s="55"/>
      <c r="F10" s="56"/>
      <c r="G10" s="56"/>
      <c r="H10" s="56"/>
      <c r="I10" s="56"/>
      <c r="J10" s="56"/>
      <c r="K10" s="56"/>
      <c r="L10" s="56"/>
      <c r="M10" s="57"/>
      <c r="N10" s="30"/>
    </row>
    <row r="11" spans="2:14" x14ac:dyDescent="0.25">
      <c r="B11" s="25"/>
      <c r="C11" s="45" t="s">
        <v>33</v>
      </c>
      <c r="D11" s="34"/>
      <c r="E11" s="54"/>
      <c r="F11" s="54"/>
      <c r="G11" s="54"/>
      <c r="H11" s="54"/>
      <c r="I11" s="54"/>
      <c r="J11" s="54"/>
      <c r="K11" s="54"/>
      <c r="L11" s="54"/>
      <c r="M11" s="54"/>
      <c r="N11" s="30"/>
    </row>
    <row r="12" spans="2:14" x14ac:dyDescent="0.25">
      <c r="B12" s="25"/>
      <c r="N12" s="30"/>
    </row>
    <row r="13" spans="2:14" x14ac:dyDescent="0.25">
      <c r="B13" s="25"/>
      <c r="C13" s="46" t="s">
        <v>16</v>
      </c>
      <c r="E13" s="1" t="s">
        <v>68</v>
      </c>
      <c r="F13" s="70" t="s">
        <v>39</v>
      </c>
      <c r="G13" s="70"/>
      <c r="H13" s="70"/>
      <c r="I13" s="71" t="s">
        <v>93</v>
      </c>
      <c r="J13" s="71"/>
      <c r="K13" s="71"/>
      <c r="L13" s="1" t="s">
        <v>40</v>
      </c>
      <c r="N13" s="30"/>
    </row>
    <row r="14" spans="2:14" x14ac:dyDescent="0.25">
      <c r="B14" s="25"/>
      <c r="C14" s="45" t="s">
        <v>1</v>
      </c>
      <c r="E14" s="35"/>
      <c r="F14" s="73"/>
      <c r="G14" s="73"/>
      <c r="H14" s="73"/>
      <c r="I14" s="75"/>
      <c r="J14" s="75"/>
      <c r="K14" s="75"/>
      <c r="L14" s="72"/>
      <c r="M14" s="72"/>
      <c r="N14" s="30"/>
    </row>
    <row r="15" spans="2:14" x14ac:dyDescent="0.25">
      <c r="B15" s="25"/>
      <c r="C15" s="45" t="s">
        <v>2</v>
      </c>
      <c r="E15" s="35"/>
      <c r="F15" s="73"/>
      <c r="G15" s="73"/>
      <c r="H15" s="73"/>
      <c r="I15" s="73"/>
      <c r="J15" s="73"/>
      <c r="K15" s="73"/>
      <c r="L15" s="72"/>
      <c r="M15" s="72"/>
      <c r="N15" s="30"/>
    </row>
    <row r="16" spans="2:14" x14ac:dyDescent="0.25">
      <c r="B16" s="25"/>
      <c r="C16" s="45" t="s">
        <v>3</v>
      </c>
      <c r="E16" s="35"/>
      <c r="F16" s="73"/>
      <c r="G16" s="73"/>
      <c r="H16" s="73"/>
      <c r="L16" s="72"/>
      <c r="M16" s="72"/>
      <c r="N16" s="30"/>
    </row>
    <row r="17" spans="2:14" x14ac:dyDescent="0.25">
      <c r="B17" s="25"/>
      <c r="C17" s="45" t="s">
        <v>96</v>
      </c>
      <c r="E17" s="36"/>
      <c r="F17" s="58"/>
      <c r="G17" s="58"/>
      <c r="H17" s="58"/>
      <c r="L17" s="72"/>
      <c r="M17" s="72"/>
      <c r="N17" s="30"/>
    </row>
    <row r="18" spans="2:14" x14ac:dyDescent="0.25">
      <c r="B18" s="25"/>
      <c r="C18" s="45" t="s">
        <v>28</v>
      </c>
      <c r="E18" s="36"/>
      <c r="F18" s="76"/>
      <c r="G18" s="77"/>
      <c r="H18" s="77"/>
      <c r="I18" s="77"/>
      <c r="J18" s="77"/>
      <c r="K18" s="77"/>
      <c r="L18" s="77"/>
      <c r="M18" s="78"/>
      <c r="N18" s="30"/>
    </row>
    <row r="19" spans="2:14" x14ac:dyDescent="0.25">
      <c r="B19" s="25"/>
      <c r="C19" s="45" t="s">
        <v>58</v>
      </c>
      <c r="F19" s="79"/>
      <c r="G19" s="79"/>
      <c r="H19" s="79"/>
      <c r="L19" s="74"/>
      <c r="M19" s="74"/>
      <c r="N19" s="30"/>
    </row>
    <row r="20" spans="2:14" x14ac:dyDescent="0.25">
      <c r="B20" s="25"/>
      <c r="N20" s="30"/>
    </row>
    <row r="21" spans="2:14" x14ac:dyDescent="0.25">
      <c r="B21" s="25"/>
      <c r="C21" s="43" t="s">
        <v>41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30"/>
    </row>
    <row r="22" spans="2:14" ht="30" customHeight="1" x14ac:dyDescent="0.25">
      <c r="B22" s="25"/>
      <c r="C22" s="47" t="s">
        <v>38</v>
      </c>
      <c r="D22" s="3"/>
      <c r="E22" s="3"/>
      <c r="F22" s="3"/>
      <c r="G22" s="3"/>
      <c r="H22" s="1"/>
      <c r="I22" s="1"/>
      <c r="J22" s="1" t="s">
        <v>19</v>
      </c>
      <c r="K22" s="1"/>
      <c r="L22" s="1"/>
      <c r="M22" s="1"/>
      <c r="N22" s="30"/>
    </row>
    <row r="23" spans="2:14" x14ac:dyDescent="0.25">
      <c r="B23" s="25"/>
      <c r="C23" s="45" t="s">
        <v>6</v>
      </c>
      <c r="D23" s="2">
        <v>2022</v>
      </c>
      <c r="E23" s="20"/>
      <c r="F23" s="2" t="s">
        <v>5</v>
      </c>
      <c r="H23" s="54"/>
      <c r="I23" s="54"/>
      <c r="J23" s="2" t="s">
        <v>20</v>
      </c>
      <c r="L23" s="8" t="e">
        <f>E23/$E$10</f>
        <v>#DIV/0!</v>
      </c>
      <c r="M23" s="2" t="s">
        <v>34</v>
      </c>
      <c r="N23" s="30"/>
    </row>
    <row r="24" spans="2:14" x14ac:dyDescent="0.25">
      <c r="B24" s="25"/>
      <c r="C24" s="45" t="s">
        <v>6</v>
      </c>
      <c r="D24" s="2">
        <v>2023</v>
      </c>
      <c r="E24" s="20"/>
      <c r="F24" s="2" t="s">
        <v>5</v>
      </c>
      <c r="H24" s="54"/>
      <c r="I24" s="54"/>
      <c r="J24" s="2" t="s">
        <v>20</v>
      </c>
      <c r="L24" s="8" t="e">
        <f>E24/$E$10</f>
        <v>#DIV/0!</v>
      </c>
      <c r="M24" s="2" t="s">
        <v>34</v>
      </c>
      <c r="N24" s="30"/>
    </row>
    <row r="25" spans="2:14" x14ac:dyDescent="0.25">
      <c r="B25" s="25"/>
      <c r="C25" s="45" t="s">
        <v>6</v>
      </c>
      <c r="D25" s="2">
        <v>2024</v>
      </c>
      <c r="E25" s="20"/>
      <c r="F25" s="2" t="s">
        <v>5</v>
      </c>
      <c r="H25" s="54"/>
      <c r="I25" s="54"/>
      <c r="J25" s="2" t="s">
        <v>20</v>
      </c>
      <c r="L25" s="8" t="e">
        <f t="shared" ref="L25:L32" si="0">E25/$E$10</f>
        <v>#DIV/0!</v>
      </c>
      <c r="M25" s="2" t="s">
        <v>34</v>
      </c>
      <c r="N25" s="30"/>
    </row>
    <row r="26" spans="2:14" ht="9" customHeight="1" x14ac:dyDescent="0.25">
      <c r="B26" s="25"/>
      <c r="C26" s="45"/>
      <c r="N26" s="30"/>
    </row>
    <row r="27" spans="2:14" x14ac:dyDescent="0.25">
      <c r="B27" s="25"/>
      <c r="C27" s="45" t="s">
        <v>7</v>
      </c>
      <c r="D27" s="2">
        <v>2022</v>
      </c>
      <c r="E27" s="20"/>
      <c r="F27" s="2" t="s">
        <v>10</v>
      </c>
      <c r="H27" s="54"/>
      <c r="I27" s="54"/>
      <c r="J27" s="2" t="s">
        <v>21</v>
      </c>
      <c r="L27" s="8" t="e">
        <f t="shared" si="0"/>
        <v>#DIV/0!</v>
      </c>
      <c r="M27" s="2" t="s">
        <v>35</v>
      </c>
      <c r="N27" s="30"/>
    </row>
    <row r="28" spans="2:14" x14ac:dyDescent="0.25">
      <c r="B28" s="25"/>
      <c r="C28" s="45" t="s">
        <v>7</v>
      </c>
      <c r="D28" s="2">
        <v>2023</v>
      </c>
      <c r="E28" s="20"/>
      <c r="F28" s="2" t="s">
        <v>10</v>
      </c>
      <c r="H28" s="54"/>
      <c r="I28" s="54"/>
      <c r="J28" s="2" t="s">
        <v>21</v>
      </c>
      <c r="L28" s="8" t="e">
        <f t="shared" si="0"/>
        <v>#DIV/0!</v>
      </c>
      <c r="M28" s="2" t="s">
        <v>35</v>
      </c>
      <c r="N28" s="30"/>
    </row>
    <row r="29" spans="2:14" x14ac:dyDescent="0.25">
      <c r="B29" s="25"/>
      <c r="C29" s="45" t="s">
        <v>7</v>
      </c>
      <c r="D29" s="2">
        <v>2024</v>
      </c>
      <c r="E29" s="20"/>
      <c r="F29" s="2" t="s">
        <v>10</v>
      </c>
      <c r="H29" s="54"/>
      <c r="I29" s="54"/>
      <c r="J29" s="2" t="s">
        <v>21</v>
      </c>
      <c r="L29" s="8" t="e">
        <f t="shared" si="0"/>
        <v>#DIV/0!</v>
      </c>
      <c r="M29" s="2" t="s">
        <v>35</v>
      </c>
      <c r="N29" s="30"/>
    </row>
    <row r="30" spans="2:14" ht="8.25" customHeight="1" x14ac:dyDescent="0.25">
      <c r="B30" s="25"/>
      <c r="C30" s="45"/>
      <c r="N30" s="30"/>
    </row>
    <row r="31" spans="2:14" x14ac:dyDescent="0.25">
      <c r="B31" s="25"/>
      <c r="C31" s="45" t="s">
        <v>8</v>
      </c>
      <c r="D31" s="2">
        <v>2022</v>
      </c>
      <c r="E31" s="20"/>
      <c r="F31" s="2" t="s">
        <v>11</v>
      </c>
      <c r="H31" s="54"/>
      <c r="I31" s="54"/>
      <c r="J31" s="2" t="s">
        <v>22</v>
      </c>
      <c r="L31" s="8" t="e">
        <f t="shared" si="0"/>
        <v>#DIV/0!</v>
      </c>
      <c r="M31" s="2" t="s">
        <v>36</v>
      </c>
      <c r="N31" s="30"/>
    </row>
    <row r="32" spans="2:14" x14ac:dyDescent="0.25">
      <c r="B32" s="25"/>
      <c r="C32" s="45" t="s">
        <v>8</v>
      </c>
      <c r="D32" s="2">
        <v>2023</v>
      </c>
      <c r="E32" s="20"/>
      <c r="F32" s="2" t="s">
        <v>11</v>
      </c>
      <c r="H32" s="54"/>
      <c r="I32" s="54"/>
      <c r="J32" s="2" t="s">
        <v>22</v>
      </c>
      <c r="L32" s="8" t="e">
        <f t="shared" si="0"/>
        <v>#DIV/0!</v>
      </c>
      <c r="M32" s="2" t="s">
        <v>36</v>
      </c>
      <c r="N32" s="30"/>
    </row>
    <row r="33" spans="2:14" x14ac:dyDescent="0.25">
      <c r="B33" s="25"/>
      <c r="C33" s="45" t="s">
        <v>8</v>
      </c>
      <c r="D33" s="2">
        <v>2024</v>
      </c>
      <c r="E33" s="20"/>
      <c r="F33" s="2" t="s">
        <v>11</v>
      </c>
      <c r="H33" s="54"/>
      <c r="I33" s="54"/>
      <c r="J33" s="2" t="s">
        <v>22</v>
      </c>
      <c r="L33" s="8" t="e">
        <f>E33/$E$10</f>
        <v>#DIV/0!</v>
      </c>
      <c r="M33" s="2" t="s">
        <v>36</v>
      </c>
      <c r="N33" s="30"/>
    </row>
    <row r="34" spans="2:14" ht="9" customHeight="1" x14ac:dyDescent="0.25">
      <c r="B34" s="25"/>
      <c r="C34" s="45"/>
      <c r="E34" s="4"/>
      <c r="I34" s="5"/>
      <c r="L34" s="6"/>
      <c r="N34" s="30"/>
    </row>
    <row r="35" spans="2:14" x14ac:dyDescent="0.25">
      <c r="B35" s="25"/>
      <c r="C35" s="45" t="s">
        <v>42</v>
      </c>
      <c r="E35" s="59"/>
      <c r="F35" s="59"/>
      <c r="G35" s="59"/>
      <c r="H35" s="59"/>
      <c r="I35" s="59"/>
      <c r="J35" s="59"/>
      <c r="K35" s="59"/>
      <c r="L35" s="59"/>
      <c r="M35" s="59"/>
      <c r="N35" s="30"/>
    </row>
    <row r="36" spans="2:14" x14ac:dyDescent="0.25">
      <c r="B36" s="25"/>
      <c r="C36" s="45" t="s">
        <v>43</v>
      </c>
      <c r="E36" s="59"/>
      <c r="F36" s="59"/>
      <c r="G36" s="59"/>
      <c r="H36" s="59"/>
      <c r="I36" s="59"/>
      <c r="J36" s="59"/>
      <c r="K36" s="59"/>
      <c r="L36" s="59"/>
      <c r="M36" s="59"/>
      <c r="N36" s="30"/>
    </row>
    <row r="37" spans="2:14" x14ac:dyDescent="0.25">
      <c r="B37" s="25"/>
      <c r="C37" s="45" t="s">
        <v>44</v>
      </c>
      <c r="E37" s="59"/>
      <c r="F37" s="59"/>
      <c r="G37" s="59"/>
      <c r="H37" s="59"/>
      <c r="I37" s="59"/>
      <c r="J37" s="59"/>
      <c r="K37" s="59"/>
      <c r="L37" s="59"/>
      <c r="M37" s="59"/>
      <c r="N37" s="30"/>
    </row>
    <row r="38" spans="2:14" ht="30" x14ac:dyDescent="0.25">
      <c r="B38" s="25"/>
      <c r="C38" s="45" t="s">
        <v>12</v>
      </c>
      <c r="E38" s="60"/>
      <c r="F38" s="60"/>
      <c r="G38" s="60"/>
      <c r="H38" s="60"/>
      <c r="I38" s="60"/>
      <c r="J38" s="60"/>
      <c r="K38" s="60"/>
      <c r="L38" s="60"/>
      <c r="M38" s="60"/>
      <c r="N38" s="30"/>
    </row>
    <row r="39" spans="2:14" x14ac:dyDescent="0.25">
      <c r="B39" s="25"/>
      <c r="C39" s="45" t="s">
        <v>13</v>
      </c>
      <c r="E39" s="62"/>
      <c r="F39" s="63"/>
      <c r="G39" s="63"/>
      <c r="H39" s="63"/>
      <c r="I39" s="63"/>
      <c r="J39" s="63"/>
      <c r="K39" s="63"/>
      <c r="L39" s="63"/>
      <c r="M39" s="63"/>
      <c r="N39" s="30"/>
    </row>
    <row r="40" spans="2:14" x14ac:dyDescent="0.25">
      <c r="B40" s="25"/>
      <c r="C40" s="45" t="s">
        <v>69</v>
      </c>
      <c r="E40" s="59"/>
      <c r="F40" s="59"/>
      <c r="G40" s="59"/>
      <c r="H40" s="59"/>
      <c r="I40" s="59"/>
      <c r="J40" s="59"/>
      <c r="K40" s="59"/>
      <c r="L40" s="59"/>
      <c r="M40" s="59"/>
      <c r="N40" s="30"/>
    </row>
    <row r="41" spans="2:14" x14ac:dyDescent="0.25">
      <c r="B41" s="25"/>
      <c r="C41" s="45" t="s">
        <v>70</v>
      </c>
      <c r="E41" s="59"/>
      <c r="F41" s="59"/>
      <c r="G41" s="59"/>
      <c r="H41" s="59"/>
      <c r="I41" s="59"/>
      <c r="J41" s="59"/>
      <c r="K41" s="59"/>
      <c r="L41" s="59"/>
      <c r="M41" s="59"/>
      <c r="N41" s="30"/>
    </row>
    <row r="42" spans="2:14" x14ac:dyDescent="0.25">
      <c r="B42" s="25"/>
      <c r="C42" s="45" t="s">
        <v>71</v>
      </c>
      <c r="E42" s="59"/>
      <c r="F42" s="59"/>
      <c r="G42" s="59"/>
      <c r="H42" s="59"/>
      <c r="I42" s="59"/>
      <c r="J42" s="59"/>
      <c r="K42" s="59"/>
      <c r="L42" s="59"/>
      <c r="M42" s="59"/>
      <c r="N42" s="30"/>
    </row>
    <row r="43" spans="2:14" x14ac:dyDescent="0.25">
      <c r="B43" s="25"/>
      <c r="C43" s="45" t="s">
        <v>100</v>
      </c>
      <c r="E43" s="61"/>
      <c r="F43" s="61"/>
      <c r="G43" s="61"/>
      <c r="H43" s="61"/>
      <c r="I43" s="61"/>
      <c r="J43" s="61"/>
      <c r="K43" s="61"/>
      <c r="L43" s="61"/>
      <c r="M43" s="61"/>
      <c r="N43" s="30"/>
    </row>
    <row r="44" spans="2:14" ht="30" x14ac:dyDescent="0.25">
      <c r="B44" s="25"/>
      <c r="C44" s="45" t="s">
        <v>78</v>
      </c>
      <c r="E44" s="59"/>
      <c r="F44" s="59"/>
      <c r="G44" s="59"/>
      <c r="H44" s="59"/>
      <c r="I44" s="59"/>
      <c r="J44" s="59"/>
      <c r="K44" s="59"/>
      <c r="L44" s="59"/>
      <c r="M44" s="59"/>
      <c r="N44" s="30"/>
    </row>
    <row r="45" spans="2:14" x14ac:dyDescent="0.25">
      <c r="B45" s="25"/>
      <c r="E45" s="4"/>
      <c r="I45" s="5"/>
      <c r="L45" s="6"/>
      <c r="N45" s="30"/>
    </row>
    <row r="46" spans="2:14" x14ac:dyDescent="0.25">
      <c r="B46" s="25"/>
      <c r="C46" s="43" t="s">
        <v>65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30"/>
    </row>
    <row r="47" spans="2:14" x14ac:dyDescent="0.25">
      <c r="B47" s="25"/>
      <c r="C47" s="48" t="s">
        <v>66</v>
      </c>
      <c r="N47" s="30"/>
    </row>
    <row r="48" spans="2:14" x14ac:dyDescent="0.25">
      <c r="B48" s="25"/>
      <c r="C48" s="45" t="s">
        <v>9</v>
      </c>
      <c r="D48" s="2">
        <v>2022</v>
      </c>
      <c r="E48" s="20"/>
      <c r="F48" s="2" t="s">
        <v>10</v>
      </c>
      <c r="H48" s="69"/>
      <c r="I48" s="69"/>
      <c r="J48" s="2" t="s">
        <v>21</v>
      </c>
      <c r="L48" s="8" t="e">
        <f>E48/$E$10</f>
        <v>#DIV/0!</v>
      </c>
      <c r="M48" s="2" t="s">
        <v>35</v>
      </c>
      <c r="N48" s="30"/>
    </row>
    <row r="49" spans="2:14" x14ac:dyDescent="0.25">
      <c r="B49" s="25"/>
      <c r="C49" s="45" t="s">
        <v>9</v>
      </c>
      <c r="D49" s="2">
        <v>2023</v>
      </c>
      <c r="E49" s="20"/>
      <c r="F49" s="2" t="s">
        <v>10</v>
      </c>
      <c r="H49" s="69"/>
      <c r="I49" s="69"/>
      <c r="J49" s="2" t="s">
        <v>21</v>
      </c>
      <c r="L49" s="8" t="e">
        <f>E49/$E$10</f>
        <v>#DIV/0!</v>
      </c>
      <c r="M49" s="2" t="s">
        <v>35</v>
      </c>
      <c r="N49" s="30"/>
    </row>
    <row r="50" spans="2:14" x14ac:dyDescent="0.25">
      <c r="B50" s="25"/>
      <c r="C50" s="45" t="s">
        <v>9</v>
      </c>
      <c r="D50" s="2">
        <v>2024</v>
      </c>
      <c r="E50" s="20"/>
      <c r="F50" s="2" t="s">
        <v>10</v>
      </c>
      <c r="H50" s="69"/>
      <c r="I50" s="69"/>
      <c r="J50" s="2" t="s">
        <v>21</v>
      </c>
      <c r="L50" s="8" t="e">
        <f>E50/$E$10</f>
        <v>#DIV/0!</v>
      </c>
      <c r="M50" s="2" t="s">
        <v>35</v>
      </c>
      <c r="N50" s="30"/>
    </row>
    <row r="51" spans="2:14" x14ac:dyDescent="0.25">
      <c r="B51" s="25"/>
      <c r="C51" s="45" t="s">
        <v>45</v>
      </c>
      <c r="E51" s="59"/>
      <c r="F51" s="59"/>
      <c r="G51" s="59"/>
      <c r="H51" s="59"/>
      <c r="I51" s="59"/>
      <c r="J51" s="59"/>
      <c r="K51" s="59"/>
      <c r="L51" s="59"/>
      <c r="M51" s="59"/>
      <c r="N51" s="30"/>
    </row>
    <row r="52" spans="2:14" x14ac:dyDescent="0.25">
      <c r="B52" s="25"/>
      <c r="C52" s="45" t="s">
        <v>46</v>
      </c>
      <c r="E52" s="59"/>
      <c r="F52" s="59"/>
      <c r="G52" s="59"/>
      <c r="H52" s="59"/>
      <c r="I52" s="59"/>
      <c r="J52" s="59"/>
      <c r="K52" s="59"/>
      <c r="L52" s="59"/>
      <c r="M52" s="59"/>
      <c r="N52" s="30"/>
    </row>
    <row r="53" spans="2:14" x14ac:dyDescent="0.25">
      <c r="B53" s="25"/>
      <c r="C53" s="45" t="s">
        <v>47</v>
      </c>
      <c r="E53" s="59"/>
      <c r="F53" s="59"/>
      <c r="G53" s="59"/>
      <c r="H53" s="59"/>
      <c r="I53" s="59"/>
      <c r="J53" s="59"/>
      <c r="K53" s="59"/>
      <c r="L53" s="59"/>
      <c r="M53" s="59"/>
      <c r="N53" s="30"/>
    </row>
    <row r="54" spans="2:14" x14ac:dyDescent="0.25">
      <c r="B54" s="25"/>
      <c r="C54" s="45" t="s">
        <v>72</v>
      </c>
      <c r="E54" s="59"/>
      <c r="F54" s="59"/>
      <c r="G54" s="59"/>
      <c r="H54" s="59"/>
      <c r="I54" s="59"/>
      <c r="J54" s="59"/>
      <c r="K54" s="59"/>
      <c r="L54" s="59"/>
      <c r="M54" s="59"/>
      <c r="N54" s="30"/>
    </row>
    <row r="55" spans="2:14" x14ac:dyDescent="0.25">
      <c r="B55" s="25"/>
      <c r="C55" s="45" t="s">
        <v>73</v>
      </c>
      <c r="E55" s="59"/>
      <c r="F55" s="59"/>
      <c r="G55" s="59"/>
      <c r="H55" s="59"/>
      <c r="I55" s="59"/>
      <c r="J55" s="59"/>
      <c r="K55" s="59"/>
      <c r="L55" s="59"/>
      <c r="M55" s="59"/>
      <c r="N55" s="30"/>
    </row>
    <row r="56" spans="2:14" x14ac:dyDescent="0.25">
      <c r="B56" s="25"/>
      <c r="E56" s="4"/>
      <c r="I56" s="5"/>
      <c r="L56" s="6"/>
      <c r="N56" s="30"/>
    </row>
    <row r="57" spans="2:14" x14ac:dyDescent="0.25">
      <c r="B57" s="25"/>
      <c r="C57" s="43" t="s">
        <v>67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30"/>
    </row>
    <row r="58" spans="2:14" x14ac:dyDescent="0.25">
      <c r="B58" s="25"/>
      <c r="N58" s="30"/>
    </row>
    <row r="59" spans="2:14" x14ac:dyDescent="0.25">
      <c r="B59" s="25"/>
      <c r="C59" s="45" t="s">
        <v>17</v>
      </c>
      <c r="D59" s="2">
        <v>2022</v>
      </c>
      <c r="E59" s="20"/>
      <c r="F59" s="2" t="s">
        <v>18</v>
      </c>
      <c r="I59" s="21"/>
      <c r="J59" s="2" t="s">
        <v>23</v>
      </c>
      <c r="L59" s="8" t="e">
        <f>E59/$E$10</f>
        <v>#DIV/0!</v>
      </c>
      <c r="M59" s="2" t="s">
        <v>37</v>
      </c>
      <c r="N59" s="30"/>
    </row>
    <row r="60" spans="2:14" x14ac:dyDescent="0.25">
      <c r="B60" s="25"/>
      <c r="C60" s="45" t="s">
        <v>17</v>
      </c>
      <c r="D60" s="2">
        <v>2023</v>
      </c>
      <c r="E60" s="20"/>
      <c r="F60" s="2" t="s">
        <v>18</v>
      </c>
      <c r="I60" s="21"/>
      <c r="J60" s="2" t="s">
        <v>23</v>
      </c>
      <c r="L60" s="8" t="e">
        <f>E60/$E$10</f>
        <v>#DIV/0!</v>
      </c>
      <c r="M60" s="2" t="s">
        <v>37</v>
      </c>
      <c r="N60" s="30"/>
    </row>
    <row r="61" spans="2:14" x14ac:dyDescent="0.25">
      <c r="B61" s="25"/>
      <c r="C61" s="45" t="s">
        <v>17</v>
      </c>
      <c r="D61" s="2">
        <v>2024</v>
      </c>
      <c r="E61" s="20"/>
      <c r="F61" s="2" t="s">
        <v>18</v>
      </c>
      <c r="I61" s="21"/>
      <c r="J61" s="2" t="s">
        <v>23</v>
      </c>
      <c r="L61" s="8" t="e">
        <f>E61/$E$10</f>
        <v>#DIV/0!</v>
      </c>
      <c r="M61" s="2" t="s">
        <v>37</v>
      </c>
      <c r="N61" s="30"/>
    </row>
    <row r="62" spans="2:14" x14ac:dyDescent="0.25">
      <c r="B62" s="25"/>
      <c r="N62" s="30"/>
    </row>
    <row r="63" spans="2:14" x14ac:dyDescent="0.25">
      <c r="B63" s="25"/>
      <c r="C63" s="44" t="s">
        <v>74</v>
      </c>
      <c r="N63" s="30"/>
    </row>
    <row r="64" spans="2:14" x14ac:dyDescent="0.25">
      <c r="B64" s="25"/>
      <c r="C64" s="45" t="s">
        <v>24</v>
      </c>
      <c r="E64" s="59"/>
      <c r="F64" s="59"/>
      <c r="G64" s="59"/>
      <c r="H64" s="59"/>
      <c r="I64" s="59"/>
      <c r="J64" s="59"/>
      <c r="K64" s="59"/>
      <c r="L64" s="59"/>
      <c r="M64" s="59"/>
      <c r="N64" s="30"/>
    </row>
    <row r="65" spans="2:14" x14ac:dyDescent="0.25">
      <c r="B65" s="25"/>
      <c r="C65" s="45" t="s">
        <v>25</v>
      </c>
      <c r="E65" s="59"/>
      <c r="F65" s="59"/>
      <c r="G65" s="59"/>
      <c r="H65" s="59"/>
      <c r="I65" s="59"/>
      <c r="J65" s="59"/>
      <c r="K65" s="59"/>
      <c r="L65" s="59"/>
      <c r="M65" s="59"/>
      <c r="N65" s="30"/>
    </row>
    <row r="66" spans="2:14" x14ac:dyDescent="0.25">
      <c r="B66" s="25"/>
      <c r="C66" s="45" t="s">
        <v>26</v>
      </c>
      <c r="E66" s="59"/>
      <c r="F66" s="59"/>
      <c r="G66" s="59"/>
      <c r="H66" s="59"/>
      <c r="I66" s="59"/>
      <c r="J66" s="59"/>
      <c r="K66" s="59"/>
      <c r="L66" s="59"/>
      <c r="M66" s="59"/>
      <c r="N66" s="30"/>
    </row>
    <row r="67" spans="2:14" x14ac:dyDescent="0.25">
      <c r="B67" s="25"/>
      <c r="C67" s="45" t="s">
        <v>27</v>
      </c>
      <c r="E67" s="59"/>
      <c r="F67" s="59"/>
      <c r="G67" s="59"/>
      <c r="H67" s="59"/>
      <c r="I67" s="59"/>
      <c r="J67" s="59"/>
      <c r="K67" s="59"/>
      <c r="L67" s="59"/>
      <c r="M67" s="59"/>
      <c r="N67" s="30"/>
    </row>
    <row r="68" spans="2:14" x14ac:dyDescent="0.25">
      <c r="B68" s="25"/>
      <c r="C68" s="45" t="s">
        <v>76</v>
      </c>
      <c r="E68" s="59"/>
      <c r="F68" s="59"/>
      <c r="G68" s="59"/>
      <c r="H68" s="59"/>
      <c r="I68" s="59"/>
      <c r="J68" s="59"/>
      <c r="K68" s="59"/>
      <c r="L68" s="59"/>
      <c r="M68" s="59"/>
      <c r="N68" s="30"/>
    </row>
    <row r="69" spans="2:14" x14ac:dyDescent="0.25">
      <c r="B69" s="25"/>
      <c r="C69" s="45" t="s">
        <v>48</v>
      </c>
      <c r="D69" s="7"/>
      <c r="E69" s="59"/>
      <c r="F69" s="59"/>
      <c r="G69" s="59"/>
      <c r="H69" s="59"/>
      <c r="I69" s="59"/>
      <c r="J69" s="59"/>
      <c r="K69" s="59"/>
      <c r="L69" s="59"/>
      <c r="M69" s="59"/>
      <c r="N69" s="30"/>
    </row>
    <row r="70" spans="2:14" ht="30" x14ac:dyDescent="0.25">
      <c r="B70" s="25"/>
      <c r="C70" s="45" t="s">
        <v>81</v>
      </c>
      <c r="D70" s="7"/>
      <c r="E70" s="59"/>
      <c r="F70" s="59"/>
      <c r="G70" s="59"/>
      <c r="H70" s="59"/>
      <c r="I70" s="59"/>
      <c r="J70" s="59"/>
      <c r="K70" s="59"/>
      <c r="L70" s="59"/>
      <c r="M70" s="59"/>
      <c r="N70" s="30"/>
    </row>
    <row r="71" spans="2:14" x14ac:dyDescent="0.25">
      <c r="B71" s="25"/>
      <c r="D71" s="7"/>
      <c r="N71" s="30"/>
    </row>
    <row r="72" spans="2:14" x14ac:dyDescent="0.25">
      <c r="B72" s="25"/>
      <c r="C72" s="43" t="s">
        <v>61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30"/>
    </row>
    <row r="73" spans="2:14" x14ac:dyDescent="0.25">
      <c r="B73" s="25"/>
      <c r="C73" s="49" t="s">
        <v>30</v>
      </c>
      <c r="D73" s="7"/>
      <c r="E73" s="19"/>
      <c r="I73" s="8" t="e">
        <f>E73/$E$11</f>
        <v>#DIV/0!</v>
      </c>
      <c r="J73" s="65" t="s">
        <v>32</v>
      </c>
      <c r="K73" s="66"/>
      <c r="L73" s="66"/>
      <c r="M73" s="66"/>
      <c r="N73" s="30"/>
    </row>
    <row r="74" spans="2:14" x14ac:dyDescent="0.25">
      <c r="B74" s="25"/>
      <c r="C74" s="49" t="s">
        <v>29</v>
      </c>
      <c r="D74" s="7"/>
      <c r="E74" s="19"/>
      <c r="I74" s="8" t="e">
        <f>E74/$E$10</f>
        <v>#DIV/0!</v>
      </c>
      <c r="J74" s="67" t="s">
        <v>31</v>
      </c>
      <c r="K74" s="68"/>
      <c r="L74" s="68"/>
      <c r="M74" s="68"/>
      <c r="N74" s="30"/>
    </row>
    <row r="75" spans="2:14" x14ac:dyDescent="0.25">
      <c r="B75" s="25"/>
      <c r="C75" s="49" t="s">
        <v>14</v>
      </c>
      <c r="D75" s="7"/>
      <c r="E75" s="59"/>
      <c r="F75" s="59"/>
      <c r="G75" s="59"/>
      <c r="H75" s="59"/>
      <c r="I75" s="59"/>
      <c r="J75" s="59"/>
      <c r="K75" s="59"/>
      <c r="L75" s="59"/>
      <c r="M75" s="59"/>
      <c r="N75" s="30"/>
    </row>
    <row r="76" spans="2:14" x14ac:dyDescent="0.25">
      <c r="B76" s="25"/>
      <c r="C76" s="49" t="s">
        <v>15</v>
      </c>
      <c r="D76" s="7"/>
      <c r="E76" s="59"/>
      <c r="F76" s="59"/>
      <c r="G76" s="59"/>
      <c r="H76" s="59"/>
      <c r="I76" s="59"/>
      <c r="J76" s="59"/>
      <c r="K76" s="59"/>
      <c r="L76" s="59"/>
      <c r="M76" s="59"/>
      <c r="N76" s="30"/>
    </row>
    <row r="77" spans="2:14" x14ac:dyDescent="0.25">
      <c r="B77" s="25"/>
      <c r="C77" s="50"/>
      <c r="D77" s="7"/>
      <c r="N77" s="30"/>
    </row>
    <row r="78" spans="2:14" x14ac:dyDescent="0.25">
      <c r="B78" s="25"/>
      <c r="C78" s="43" t="s">
        <v>59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30"/>
    </row>
    <row r="79" spans="2:14" x14ac:dyDescent="0.25">
      <c r="B79" s="25"/>
      <c r="C79" s="45" t="s">
        <v>75</v>
      </c>
      <c r="E79" s="59"/>
      <c r="F79" s="59"/>
      <c r="G79" s="59"/>
      <c r="H79" s="59"/>
      <c r="I79" s="59"/>
      <c r="J79" s="59"/>
      <c r="K79" s="59"/>
      <c r="L79" s="59"/>
      <c r="M79" s="59"/>
      <c r="N79" s="30"/>
    </row>
    <row r="80" spans="2:14" x14ac:dyDescent="0.25">
      <c r="B80" s="25"/>
      <c r="C80" s="45" t="s">
        <v>49</v>
      </c>
      <c r="E80" s="19"/>
      <c r="F80" s="2" t="s">
        <v>84</v>
      </c>
      <c r="N80" s="30"/>
    </row>
    <row r="81" spans="2:14" x14ac:dyDescent="0.25">
      <c r="B81" s="25"/>
      <c r="C81" s="45" t="s">
        <v>50</v>
      </c>
      <c r="E81" s="19"/>
      <c r="F81" s="2" t="s">
        <v>84</v>
      </c>
      <c r="N81" s="30"/>
    </row>
    <row r="82" spans="2:14" x14ac:dyDescent="0.25">
      <c r="B82" s="25"/>
      <c r="C82" s="51"/>
      <c r="D82" s="9"/>
      <c r="N82" s="30"/>
    </row>
    <row r="83" spans="2:14" x14ac:dyDescent="0.25">
      <c r="B83" s="25"/>
      <c r="C83" s="43" t="s">
        <v>60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30"/>
    </row>
    <row r="84" spans="2:14" x14ac:dyDescent="0.25">
      <c r="B84" s="25"/>
      <c r="C84" s="45" t="s">
        <v>51</v>
      </c>
      <c r="E84" s="59"/>
      <c r="F84" s="59"/>
      <c r="G84" s="59"/>
      <c r="H84" s="59"/>
      <c r="I84" s="59"/>
      <c r="J84" s="59"/>
      <c r="K84" s="59"/>
      <c r="L84" s="59"/>
      <c r="M84" s="59"/>
      <c r="N84" s="30"/>
    </row>
    <row r="85" spans="2:14" x14ac:dyDescent="0.25">
      <c r="B85" s="25"/>
      <c r="C85" s="45" t="s">
        <v>80</v>
      </c>
      <c r="E85" s="59"/>
      <c r="F85" s="59"/>
      <c r="G85" s="59"/>
      <c r="H85" s="59"/>
      <c r="I85" s="59"/>
      <c r="J85" s="59"/>
      <c r="K85" s="59"/>
      <c r="L85" s="59"/>
      <c r="M85" s="59"/>
      <c r="N85" s="30"/>
    </row>
    <row r="86" spans="2:14" x14ac:dyDescent="0.25">
      <c r="B86" s="25"/>
      <c r="C86" s="45" t="s">
        <v>52</v>
      </c>
      <c r="E86" s="59"/>
      <c r="F86" s="59"/>
      <c r="G86" s="59"/>
      <c r="H86" s="59"/>
      <c r="I86" s="59"/>
      <c r="J86" s="59"/>
      <c r="K86" s="59"/>
      <c r="L86" s="59"/>
      <c r="M86" s="59"/>
      <c r="N86" s="30"/>
    </row>
    <row r="87" spans="2:14" x14ac:dyDescent="0.25">
      <c r="B87" s="25"/>
      <c r="N87" s="30"/>
    </row>
    <row r="88" spans="2:14" x14ac:dyDescent="0.25">
      <c r="B88" s="25"/>
      <c r="C88" s="43" t="s">
        <v>62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30"/>
    </row>
    <row r="89" spans="2:14" x14ac:dyDescent="0.25">
      <c r="B89" s="25"/>
      <c r="C89" s="45" t="s">
        <v>4</v>
      </c>
      <c r="E89" s="36"/>
      <c r="F89" s="58"/>
      <c r="G89" s="58"/>
      <c r="H89" s="58"/>
      <c r="I89" s="38" t="s">
        <v>97</v>
      </c>
      <c r="J89" s="39"/>
      <c r="K89" s="64"/>
      <c r="L89" s="64"/>
      <c r="M89" s="64"/>
      <c r="N89" s="30"/>
    </row>
    <row r="90" spans="2:14" x14ac:dyDescent="0.25">
      <c r="B90" s="25"/>
      <c r="C90" s="45" t="s">
        <v>53</v>
      </c>
      <c r="E90" s="59"/>
      <c r="F90" s="59"/>
      <c r="G90" s="59"/>
      <c r="H90" s="59"/>
      <c r="I90" s="59"/>
      <c r="J90" s="59"/>
      <c r="K90" s="59"/>
      <c r="L90" s="59"/>
      <c r="M90" s="59"/>
      <c r="N90" s="30"/>
    </row>
    <row r="91" spans="2:14" ht="30" x14ac:dyDescent="0.25">
      <c r="B91" s="25"/>
      <c r="C91" s="45" t="s">
        <v>54</v>
      </c>
      <c r="E91" s="59"/>
      <c r="F91" s="59"/>
      <c r="G91" s="59"/>
      <c r="H91" s="59"/>
      <c r="I91" s="59"/>
      <c r="J91" s="59"/>
      <c r="K91" s="59"/>
      <c r="L91" s="59"/>
      <c r="M91" s="59"/>
      <c r="N91" s="30"/>
    </row>
    <row r="92" spans="2:14" x14ac:dyDescent="0.25">
      <c r="B92" s="25"/>
      <c r="C92" s="45" t="s">
        <v>77</v>
      </c>
      <c r="E92" s="59"/>
      <c r="F92" s="59"/>
      <c r="G92" s="59"/>
      <c r="H92" s="59"/>
      <c r="I92" s="59"/>
      <c r="J92" s="59"/>
      <c r="K92" s="59"/>
      <c r="L92" s="59"/>
      <c r="M92" s="59"/>
      <c r="N92" s="30"/>
    </row>
    <row r="93" spans="2:14" x14ac:dyDescent="0.25">
      <c r="B93" s="25"/>
      <c r="N93" s="30"/>
    </row>
    <row r="94" spans="2:14" x14ac:dyDescent="0.25">
      <c r="B94" s="25"/>
      <c r="C94" s="43" t="s">
        <v>63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30"/>
    </row>
    <row r="95" spans="2:14" x14ac:dyDescent="0.25">
      <c r="B95" s="25"/>
      <c r="C95" s="45" t="s">
        <v>55</v>
      </c>
      <c r="E95" s="59"/>
      <c r="F95" s="59"/>
      <c r="G95" s="59"/>
      <c r="H95" s="59"/>
      <c r="I95" s="59"/>
      <c r="J95" s="59"/>
      <c r="K95" s="59"/>
      <c r="L95" s="59"/>
      <c r="M95" s="59"/>
      <c r="N95" s="30"/>
    </row>
    <row r="96" spans="2:14" x14ac:dyDescent="0.25">
      <c r="B96" s="25"/>
      <c r="C96" s="45" t="s">
        <v>56</v>
      </c>
      <c r="E96" s="59"/>
      <c r="F96" s="59"/>
      <c r="G96" s="59"/>
      <c r="H96" s="59"/>
      <c r="I96" s="59"/>
      <c r="J96" s="59"/>
      <c r="K96" s="59"/>
      <c r="L96" s="59"/>
      <c r="M96" s="59"/>
      <c r="N96" s="30"/>
    </row>
    <row r="97" spans="2:14" x14ac:dyDescent="0.25">
      <c r="B97" s="25"/>
      <c r="N97" s="30"/>
    </row>
    <row r="98" spans="2:14" x14ac:dyDescent="0.25">
      <c r="B98" s="25"/>
      <c r="C98" s="43" t="s">
        <v>64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30"/>
    </row>
    <row r="99" spans="2:14" x14ac:dyDescent="0.25">
      <c r="B99" s="25"/>
      <c r="C99" s="45" t="s">
        <v>57</v>
      </c>
      <c r="E99" s="59"/>
      <c r="F99" s="59"/>
      <c r="G99" s="59"/>
      <c r="H99" s="59"/>
      <c r="I99" s="59"/>
      <c r="J99" s="59"/>
      <c r="K99" s="59"/>
      <c r="L99" s="59"/>
      <c r="M99" s="59"/>
      <c r="N99" s="30"/>
    </row>
    <row r="100" spans="2:14" ht="45" x14ac:dyDescent="0.25">
      <c r="B100" s="25"/>
      <c r="C100" s="45" t="s">
        <v>101</v>
      </c>
      <c r="E100" s="59"/>
      <c r="F100" s="59"/>
      <c r="G100" s="59"/>
      <c r="H100" s="59"/>
      <c r="I100" s="59"/>
      <c r="J100" s="59"/>
      <c r="K100" s="59"/>
      <c r="L100" s="59"/>
      <c r="M100" s="59"/>
      <c r="N100" s="30"/>
    </row>
    <row r="101" spans="2:14" x14ac:dyDescent="0.25">
      <c r="B101" s="25"/>
      <c r="C101" s="45" t="s">
        <v>79</v>
      </c>
      <c r="E101" s="59"/>
      <c r="F101" s="59"/>
      <c r="G101" s="59"/>
      <c r="H101" s="59"/>
      <c r="I101" s="59"/>
      <c r="J101" s="59"/>
      <c r="K101" s="59"/>
      <c r="L101" s="59"/>
      <c r="M101" s="59"/>
      <c r="N101" s="30"/>
    </row>
    <row r="102" spans="2:14" ht="15.75" thickBot="1" x14ac:dyDescent="0.3">
      <c r="B102" s="31"/>
      <c r="C102" s="5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3"/>
    </row>
  </sheetData>
  <sheetProtection algorithmName="SHA-512" hashValue="JYc3Dd8mZGeEkK7NHZjbLMy4g8LlVsLiTxyOP8Rv4Kz4a1+RUdd6WBHesJ7VNepnCRepR/2iv+dRHDzI1j4Jfw==" saltValue="BuJl8jtz6q1lp/4CABU+lA==" spinCount="100000" sheet="1" formatCells="0" formatColumns="0" formatRows="0" insertColumns="0" insertRows="0" insertHyperlinks="0" deleteColumns="0" deleteRows="0" sort="0" autoFilter="0" pivotTables="0"/>
  <mergeCells count="74">
    <mergeCell ref="F19:H19"/>
    <mergeCell ref="E90:M90"/>
    <mergeCell ref="E91:M91"/>
    <mergeCell ref="E92:M92"/>
    <mergeCell ref="E64:M64"/>
    <mergeCell ref="E65:M65"/>
    <mergeCell ref="E66:M66"/>
    <mergeCell ref="E67:M67"/>
    <mergeCell ref="E68:M68"/>
    <mergeCell ref="E69:M69"/>
    <mergeCell ref="E70:M70"/>
    <mergeCell ref="E75:M75"/>
    <mergeCell ref="E76:M76"/>
    <mergeCell ref="E79:M79"/>
    <mergeCell ref="E84:M84"/>
    <mergeCell ref="E85:M85"/>
    <mergeCell ref="E101:M101"/>
    <mergeCell ref="E99:M99"/>
    <mergeCell ref="E96:M96"/>
    <mergeCell ref="E95:M95"/>
    <mergeCell ref="E53:M53"/>
    <mergeCell ref="E54:M54"/>
    <mergeCell ref="E55:M55"/>
    <mergeCell ref="E86:M86"/>
    <mergeCell ref="L19:M19"/>
    <mergeCell ref="H32:I32"/>
    <mergeCell ref="H33:I33"/>
    <mergeCell ref="I14:K14"/>
    <mergeCell ref="E100:M100"/>
    <mergeCell ref="F18:M18"/>
    <mergeCell ref="H23:I23"/>
    <mergeCell ref="H24:I24"/>
    <mergeCell ref="E35:M35"/>
    <mergeCell ref="E36:M36"/>
    <mergeCell ref="E37:M37"/>
    <mergeCell ref="H25:I25"/>
    <mergeCell ref="H27:I27"/>
    <mergeCell ref="H28:I28"/>
    <mergeCell ref="H29:I29"/>
    <mergeCell ref="H31:I31"/>
    <mergeCell ref="F13:H13"/>
    <mergeCell ref="I13:K13"/>
    <mergeCell ref="F17:H17"/>
    <mergeCell ref="L14:M14"/>
    <mergeCell ref="L15:M15"/>
    <mergeCell ref="L16:M16"/>
    <mergeCell ref="L17:M17"/>
    <mergeCell ref="F14:H14"/>
    <mergeCell ref="F15:H15"/>
    <mergeCell ref="F16:H16"/>
    <mergeCell ref="I15:K15"/>
    <mergeCell ref="F89:H89"/>
    <mergeCell ref="E44:M44"/>
    <mergeCell ref="E38:M38"/>
    <mergeCell ref="E43:M43"/>
    <mergeCell ref="E39:M39"/>
    <mergeCell ref="K89:M89"/>
    <mergeCell ref="E40:M40"/>
    <mergeCell ref="E41:M41"/>
    <mergeCell ref="E42:M42"/>
    <mergeCell ref="J73:M73"/>
    <mergeCell ref="J74:M74"/>
    <mergeCell ref="H48:I48"/>
    <mergeCell ref="H49:I49"/>
    <mergeCell ref="H50:I50"/>
    <mergeCell ref="E51:M51"/>
    <mergeCell ref="E52:M52"/>
    <mergeCell ref="C3:M3"/>
    <mergeCell ref="E7:M7"/>
    <mergeCell ref="E10:M10"/>
    <mergeCell ref="E11:M11"/>
    <mergeCell ref="E8:M8"/>
    <mergeCell ref="E9:H9"/>
    <mergeCell ref="J9:M9"/>
  </mergeCells>
  <phoneticPr fontId="2" type="noConversion"/>
  <dataValidations count="15">
    <dataValidation type="list" allowBlank="1" showInputMessage="1" showErrorMessage="1" sqref="E72" xr:uid="{F43A6A33-2091-4AEA-8E2A-607031613AEA}">
      <formula1>"igen, nem"</formula1>
    </dataValidation>
    <dataValidation type="whole" allowBlank="1" showInputMessage="1" showErrorMessage="1" sqref="D10:D11" xr:uid="{B1DAC11D-EE33-490D-B094-37E022B3306B}">
      <formula1>1</formula1>
      <formula2>1000000</formula2>
    </dataValidation>
    <dataValidation type="list" allowBlank="1" showInputMessage="1" showErrorMessage="1" sqref="F14" xr:uid="{8FB5E92E-714B-4506-B47A-A5758C2CBC5F}">
      <formula1>"Platinum,Gold, Silver, Certified,"</formula1>
    </dataValidation>
    <dataValidation type="list" allowBlank="1" showInputMessage="1" showErrorMessage="1" sqref="F15" xr:uid="{E35421D5-845E-4EFE-8FE7-0A17DC7D6F3D}">
      <formula1>"Outstanding, Excellent, Very Good, Good, Pass, Acceptable, Unclassified,"</formula1>
    </dataValidation>
    <dataValidation type="list" allowBlank="1" showInputMessage="1" showErrorMessage="1" sqref="F16" xr:uid="{349943AF-4F3D-4D0E-AE2E-FE4ED20D1DAA}">
      <formula1>"Platinum, Gold, Silver, Bronze,"</formula1>
    </dataValidation>
    <dataValidation type="list" allowBlank="1" showInputMessage="1" showErrorMessage="1" sqref="F89" xr:uid="{FCE09A05-7849-4516-9B45-8C8C6771817B}">
      <formula1>"Arany, Ezüst, Bronz, Alap,"</formula1>
    </dataValidation>
    <dataValidation type="list" allowBlank="1" showInputMessage="1" showErrorMessage="1" sqref="F19" xr:uid="{FF2597AE-B942-41DD-8DD1-B46326C3C2E5}">
      <formula1>"A+++, A++, A+, A, B, C, D, E, F, G, H, I,"</formula1>
    </dataValidation>
    <dataValidation type="date" allowBlank="1" showInputMessage="1" showErrorMessage="1" sqref="L19 L14:L17" xr:uid="{A5263B0F-AA1E-4B2E-8787-0998A22B3986}">
      <formula1>45292</formula1>
      <formula2>118705</formula2>
    </dataValidation>
    <dataValidation type="list" allowBlank="1" showInputMessage="1" showErrorMessage="1" sqref="E89:E92 E14:E18 E64:E70 E101:M101 E75:E76 E79 E95:E97 E35:E37 E44 E40:E42 E84:E86 E99:E100 E51:E55" xr:uid="{7DD35B40-4680-45B6-8CAA-93E749E3B2D6}">
      <formula1>"igen, nem, nem ismert, nem alkalmazható,"</formula1>
    </dataValidation>
    <dataValidation type="whole" operator="greaterThan" allowBlank="1" showInputMessage="1" showErrorMessage="1" sqref="E80:E81" xr:uid="{2A928BFA-5ABB-43AD-B9A4-C03CA6E29DAA}">
      <formula1>0</formula1>
    </dataValidation>
    <dataValidation type="whole" operator="greaterThanOrEqual" allowBlank="1" showInputMessage="1" showErrorMessage="1" sqref="E73:E74" xr:uid="{2AD032D5-DBEC-43B9-ADE0-8EFBB9603DBF}">
      <formula1>0</formula1>
    </dataValidation>
    <dataValidation type="list" allowBlank="1" showInputMessage="1" showErrorMessage="1" sqref="I15" xr:uid="{8B20C32B-F768-4145-9566-24F5F1AD393B}">
      <formula1>"Code for Sustainable Homes, Domestic Refurbishment, New Construction, Refurbishment and Fit-out, In use"</formula1>
    </dataValidation>
    <dataValidation type="list" allowBlank="1" showInputMessage="1" showErrorMessage="1" sqref="I14" xr:uid="{80277A87-46A5-4495-90FD-7BFB23F018FC}">
      <formula1>"Building Design and Construction (BD+C), Interior Design and Construction (ID+C), Building Operations and Maintenance (BO+M), Neighborhood Development (ND), For Homes"</formula1>
    </dataValidation>
    <dataValidation type="list" allowBlank="1" showInputMessage="1" showErrorMessage="1" sqref="F17:H17" xr:uid="{12EA57AC-8C00-4239-9669-4234A509C8BE}">
      <formula1>"1 star, 2 stars, 3 stars"</formula1>
    </dataValidation>
    <dataValidation type="list" allowBlank="1" showInputMessage="1" showErrorMessage="1" sqref="E39:M39" xr:uid="{01E620D0-D572-4E39-85C6-1BACE48E90A9}">
      <formula1>"napenergia, szélenergia, egyéb"</formula1>
    </dataValidation>
  </dataValidations>
  <pageMargins left="0.70866141732283472" right="0.70866141732283472" top="0.74803149606299213" bottom="0.74803149606299213" header="0.31496062992125984" footer="0.31496062992125984"/>
  <pageSetup scale="62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832C-C81D-42BC-BE1B-3F08E5F51777}">
  <sheetPr>
    <pageSetUpPr fitToPage="1"/>
  </sheetPr>
  <dimension ref="A4:D16"/>
  <sheetViews>
    <sheetView zoomScale="140" zoomScaleNormal="140" workbookViewId="0">
      <selection activeCell="B5" sqref="B5:D5"/>
    </sheetView>
  </sheetViews>
  <sheetFormatPr defaultRowHeight="15" x14ac:dyDescent="0.25"/>
  <cols>
    <col min="1" max="1" width="9.140625" style="18"/>
    <col min="2" max="2" width="38.85546875" bestFit="1" customWidth="1"/>
  </cols>
  <sheetData>
    <row r="4" spans="1:4" ht="21.75" thickBot="1" x14ac:dyDescent="0.4">
      <c r="B4" s="80" t="s">
        <v>102</v>
      </c>
      <c r="C4" s="80"/>
      <c r="D4" s="80"/>
    </row>
    <row r="5" spans="1:4" ht="22.5" thickTop="1" thickBot="1" x14ac:dyDescent="0.4">
      <c r="B5" s="81">
        <f>+'RICS ESG tenancy check list'!E7</f>
        <v>0</v>
      </c>
      <c r="C5" s="81"/>
      <c r="D5" s="81"/>
    </row>
    <row r="6" spans="1:4" ht="15.75" thickTop="1" x14ac:dyDescent="0.25">
      <c r="A6" s="18">
        <v>5</v>
      </c>
      <c r="B6" s="10" t="s">
        <v>83</v>
      </c>
      <c r="C6">
        <f>COUNTIFS('RICS ESG tenancy check list'!E14:E18,"igen")</f>
        <v>0</v>
      </c>
      <c r="D6" s="12">
        <f>+C6/A6</f>
        <v>0</v>
      </c>
    </row>
    <row r="7" spans="1:4" x14ac:dyDescent="0.25">
      <c r="A7" s="18">
        <v>7</v>
      </c>
      <c r="B7" s="10" t="str">
        <f>'RICS ESG tenancy check list'!C21</f>
        <v>ENERGIA</v>
      </c>
      <c r="C7">
        <f>COUNTIFS('RICS ESG tenancy check list'!E35:E44,"igen")</f>
        <v>0</v>
      </c>
      <c r="D7" s="12">
        <f>+C7/A7</f>
        <v>0</v>
      </c>
    </row>
    <row r="8" spans="1:4" x14ac:dyDescent="0.25">
      <c r="A8" s="18">
        <v>6</v>
      </c>
      <c r="B8" s="10" t="str">
        <f>+'RICS ESG tenancy check list'!C46</f>
        <v>VÍZGAZDÁLKODÁS</v>
      </c>
      <c r="C8">
        <f>COUNTIFS('RICS ESG tenancy check list'!E51:E55,"igen")</f>
        <v>0</v>
      </c>
      <c r="D8" s="12">
        <f t="shared" ref="D8:D15" si="0">+C8/A8</f>
        <v>0</v>
      </c>
    </row>
    <row r="9" spans="1:4" x14ac:dyDescent="0.25">
      <c r="A9" s="18">
        <v>7</v>
      </c>
      <c r="B9" s="10" t="str">
        <f>+'RICS ESG tenancy check list'!C57</f>
        <v>HULLADÉKGAZDÁLKODÁS</v>
      </c>
      <c r="C9">
        <f>COUNTIFS('RICS ESG tenancy check list'!E64:E70,"igen")</f>
        <v>0</v>
      </c>
      <c r="D9" s="12">
        <f t="shared" si="0"/>
        <v>0</v>
      </c>
    </row>
    <row r="10" spans="1:4" x14ac:dyDescent="0.25">
      <c r="A10" s="18">
        <v>2</v>
      </c>
      <c r="B10" s="10" t="str">
        <f>+'RICS ESG tenancy check list'!C72</f>
        <v>Közlekedési és Mobilitási Megoldások</v>
      </c>
      <c r="C10">
        <f>COUNTIFS('RICS ESG tenancy check list'!E75:E76,"igen")</f>
        <v>0</v>
      </c>
      <c r="D10" s="12">
        <f t="shared" si="0"/>
        <v>0</v>
      </c>
    </row>
    <row r="11" spans="1:4" x14ac:dyDescent="0.25">
      <c r="A11" s="18">
        <v>1</v>
      </c>
      <c r="B11" s="10" t="str">
        <f>+'RICS ESG tenancy check list'!C78</f>
        <v>Levegőminőség és Beltéri Környezet</v>
      </c>
      <c r="C11">
        <f>COUNTIFS('RICS ESG tenancy check list'!E79,"igen")</f>
        <v>0</v>
      </c>
      <c r="D11" s="12">
        <f t="shared" si="0"/>
        <v>0</v>
      </c>
    </row>
    <row r="12" spans="1:4" x14ac:dyDescent="0.25">
      <c r="A12" s="18">
        <v>3</v>
      </c>
      <c r="B12" s="10" t="str">
        <f>+'RICS ESG tenancy check list'!C83</f>
        <v>Biológiai Sokféleség és Zöldfelületek</v>
      </c>
      <c r="C12">
        <f>COUNTIFS('RICS ESG tenancy check list'!E84:E86,"igen")</f>
        <v>0</v>
      </c>
      <c r="D12" s="12">
        <f t="shared" si="0"/>
        <v>0</v>
      </c>
    </row>
    <row r="13" spans="1:4" x14ac:dyDescent="0.25">
      <c r="A13" s="18">
        <v>3</v>
      </c>
      <c r="B13" s="10" t="str">
        <f>+'RICS ESG tenancy check list'!C88</f>
        <v>Társadalmi Szempontok (Social)</v>
      </c>
      <c r="C13">
        <f>COUNTIFS('RICS ESG tenancy check list'!E90:E92,"igen")</f>
        <v>0</v>
      </c>
      <c r="D13" s="12">
        <f t="shared" si="0"/>
        <v>0</v>
      </c>
    </row>
    <row r="14" spans="1:4" ht="30" x14ac:dyDescent="0.25">
      <c r="A14" s="18">
        <v>2</v>
      </c>
      <c r="B14" s="10" t="str">
        <f>+'RICS ESG tenancy check list'!C94</f>
        <v>Kormányzás és Szabályozás (Governance)</v>
      </c>
      <c r="C14">
        <f>COUNTIFS('RICS ESG tenancy check list'!E95:E96,"igen")</f>
        <v>0</v>
      </c>
      <c r="D14" s="12">
        <f t="shared" si="0"/>
        <v>0</v>
      </c>
    </row>
    <row r="15" spans="1:4" ht="15.75" thickBot="1" x14ac:dyDescent="0.3">
      <c r="A15" s="18">
        <v>3</v>
      </c>
      <c r="B15" s="15" t="str">
        <f>+'RICS ESG tenancy check list'!C98</f>
        <v>Kockázatkezelés és Ellenállóképesség</v>
      </c>
      <c r="C15" s="16">
        <f>COUNTIFS('RICS ESG tenancy check list'!E99:E101,"igen")</f>
        <v>0</v>
      </c>
      <c r="D15" s="17">
        <f t="shared" si="0"/>
        <v>0</v>
      </c>
    </row>
    <row r="16" spans="1:4" ht="15.75" thickTop="1" x14ac:dyDescent="0.25">
      <c r="A16" s="18">
        <f>SUM(A6:A15)</f>
        <v>39</v>
      </c>
      <c r="B16" s="13" t="s">
        <v>82</v>
      </c>
      <c r="C16" s="13">
        <f>SUM(C6:C15)</f>
        <v>0</v>
      </c>
      <c r="D16" s="14">
        <f>C16/A16</f>
        <v>0</v>
      </c>
    </row>
  </sheetData>
  <sheetProtection algorithmName="SHA-512" hashValue="abDUeX9uFB9XPtEhKM6vcpUT6/NsSDuetQwH4fntrNByQG8lhXpjYaNoZ9/mTuQHGCwa/sdeWvCq9nQDD02zrA==" saltValue="JTzd2UN7On4qmbO04bLOQQ==" spinCount="100000" sheet="1" formatCells="0" formatColumns="0" formatRows="0" insertColumns="0" insertRows="0" insertHyperlinks="0" deleteColumns="0" deleteRows="0" sort="0" autoFilter="0" pivotTables="0"/>
  <mergeCells count="2"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B1DE854-5CA9-468B-A115-103B8CD51770}">
  <ds:schemaRefs/>
</ds:datastoreItem>
</file>

<file path=customXml/itemProps2.xml><?xml version="1.0" encoding="utf-8"?>
<ds:datastoreItem xmlns:ds="http://schemas.openxmlformats.org/officeDocument/2006/customXml" ds:itemID="{D06B2AC5-E0B1-41AB-AC8C-223291054D71}">
  <ds:schemaRefs/>
</ds:datastoreItem>
</file>

<file path=docMetadata/LabelInfo.xml><?xml version="1.0" encoding="utf-8"?>
<clbl:labelList xmlns:clbl="http://schemas.microsoft.com/office/2020/mipLabelMetadata">
  <clbl:label id="{049e3382-8cdc-477b-9317-951b04689668}" enabled="0" method="" siteId="{049e3382-8cdc-477b-9317-951b046896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Útmutató</vt:lpstr>
      <vt:lpstr>RICS ESG tenancy check list</vt:lpstr>
      <vt:lpstr>ESG Score summary</vt:lpstr>
      <vt:lpstr>'RICS ESG tenancy check list'!Print_Area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2024-08-01T07:06:52Z</dcterms:created>
  <dcterms:modified xsi:type="dcterms:W3CDTF">2025-03-12T12:24:08Z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colliers</vt:lpwstr>
  </property>
  <property fmtid="{D5CDD505-2E9C-101B-9397-08002B2CF9AE}" pid="3" name="TemplafyTemplateId">
    <vt:lpwstr>970940614545244425</vt:lpwstr>
  </property>
  <property fmtid="{D5CDD505-2E9C-101B-9397-08002B2CF9AE}" pid="4" name="TemplafyUserProfileId">
    <vt:lpwstr>637844458264005132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